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thevernoncompany-my.sharepoint.com/personal/heatherc_vernoncompany_com/Documents/Desktop/2026 NG Agreement/"/>
    </mc:Choice>
  </mc:AlternateContent>
  <xr:revisionPtr revIDLastSave="83" documentId="8_{D38E3A2F-5B19-47BD-BCFF-E67E4EB56DD0}" xr6:coauthVersionLast="47" xr6:coauthVersionMax="47" xr10:uidLastSave="{EC12E2C5-CB14-4521-ACED-13E2203B9F1F}"/>
  <bookViews>
    <workbookView xWindow="31395" yWindow="1935" windowWidth="21600" windowHeight="112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8" i="1" l="1"/>
  <c r="M117" i="1"/>
  <c r="M17" i="1"/>
  <c r="M18" i="1"/>
  <c r="M53" i="1"/>
  <c r="M67" i="1"/>
  <c r="M115" i="1"/>
  <c r="M112" i="1"/>
  <c r="M111" i="1"/>
  <c r="M116" i="1"/>
  <c r="M113" i="1" l="1"/>
  <c r="M114" i="1"/>
  <c r="M100" i="1"/>
  <c r="M63" i="1"/>
  <c r="M61" i="1"/>
  <c r="M62" i="1"/>
  <c r="M58" i="1"/>
  <c r="M59" i="1"/>
  <c r="M60" i="1"/>
  <c r="M110" i="1" l="1"/>
  <c r="M108" i="1" l="1"/>
  <c r="M55" i="1" l="1"/>
  <c r="M31" i="1" l="1"/>
  <c r="M54" i="1" l="1"/>
  <c r="M107" i="1" l="1"/>
  <c r="M109" i="1"/>
  <c r="M40" i="1" l="1"/>
  <c r="M41" i="1"/>
  <c r="M42" i="1"/>
  <c r="M43" i="1"/>
  <c r="M44" i="1"/>
  <c r="M45" i="1"/>
  <c r="M46" i="1"/>
  <c r="M47" i="1"/>
  <c r="M48" i="1"/>
  <c r="M49" i="1"/>
  <c r="M50" i="1"/>
  <c r="M51" i="1"/>
  <c r="M52" i="1"/>
  <c r="M56" i="1"/>
  <c r="M57" i="1"/>
  <c r="M106" i="1" l="1"/>
  <c r="M29" i="1" l="1"/>
  <c r="M30" i="1"/>
  <c r="M32" i="1"/>
  <c r="M33" i="1"/>
  <c r="M34" i="1"/>
  <c r="M35" i="1"/>
  <c r="M36" i="1"/>
  <c r="M37" i="1"/>
  <c r="M38" i="1"/>
  <c r="M39" i="1"/>
  <c r="M15" i="1" l="1"/>
  <c r="M16" i="1"/>
  <c r="M19" i="1"/>
  <c r="M20" i="1"/>
  <c r="M21" i="1"/>
  <c r="M22" i="1"/>
  <c r="M23" i="1"/>
  <c r="M24" i="1"/>
  <c r="M25" i="1"/>
  <c r="M26" i="1"/>
  <c r="M27" i="1"/>
  <c r="M28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1" i="1"/>
  <c r="M102" i="1"/>
  <c r="M103" i="1"/>
  <c r="M104" i="1"/>
  <c r="M105" i="1"/>
  <c r="M65" i="1"/>
  <c r="M66" i="1"/>
  <c r="M119" i="1" l="1"/>
</calcChain>
</file>

<file path=xl/sharedStrings.xml><?xml version="1.0" encoding="utf-8"?>
<sst xmlns="http://schemas.openxmlformats.org/spreadsheetml/2006/main" count="246" uniqueCount="240">
  <si>
    <t>Customer:</t>
  </si>
  <si>
    <t xml:space="preserve">P.O. Number: </t>
  </si>
  <si>
    <t>Bill To:</t>
  </si>
  <si>
    <t>Ship To:</t>
  </si>
  <si>
    <t>Name:</t>
  </si>
  <si>
    <t>Phone:</t>
  </si>
  <si>
    <t>E-mail:</t>
  </si>
  <si>
    <t>Date:</t>
  </si>
  <si>
    <t>- Next Day Air</t>
  </si>
  <si>
    <t>KIT #</t>
  </si>
  <si>
    <t>QTY</t>
  </si>
  <si>
    <t>Description</t>
  </si>
  <si>
    <t>Price</t>
  </si>
  <si>
    <t>Extended</t>
  </si>
  <si>
    <t>MKNGKIT1</t>
  </si>
  <si>
    <t>MKNGKIT2</t>
  </si>
  <si>
    <t>MKNGKIT3</t>
  </si>
  <si>
    <t>MKNGKIT5</t>
  </si>
  <si>
    <t>MKNGKIT6</t>
  </si>
  <si>
    <t>MKNGKIT7</t>
  </si>
  <si>
    <t>MKNGKIT8</t>
  </si>
  <si>
    <t>MKNGKIT9</t>
  </si>
  <si>
    <t>MKNGKIT10</t>
  </si>
  <si>
    <t>MKNGKIT11</t>
  </si>
  <si>
    <t>MKNGKIT12</t>
  </si>
  <si>
    <t>MKNGKIT13</t>
  </si>
  <si>
    <t>MKNGKIT14</t>
  </si>
  <si>
    <t>MKNGKIT15</t>
  </si>
  <si>
    <t>MKNGKIT16</t>
  </si>
  <si>
    <t>MKNGKIT17</t>
  </si>
  <si>
    <t>MKNGKIT18</t>
  </si>
  <si>
    <t>MKNGKIT31</t>
  </si>
  <si>
    <t>MKNGKIT32</t>
  </si>
  <si>
    <t>MKNGKIT35</t>
  </si>
  <si>
    <t>MKNGKIT36</t>
  </si>
  <si>
    <t>MKNGKIT37</t>
  </si>
  <si>
    <t>MKNGKIT38</t>
  </si>
  <si>
    <t>MKNGKIT39</t>
  </si>
  <si>
    <t>NATIONAL GRID SEDAN</t>
  </si>
  <si>
    <t>MKNGKIT1H</t>
  </si>
  <si>
    <t>NATIONAL GRID FORD FUSION (HYBRID)</t>
  </si>
  <si>
    <t>NATIONAL GRID PICK-UP AND LIGHT DUTY LESS THAN 10 K</t>
  </si>
  <si>
    <t>NATIONAL GRID PICK-UP OVER 10K, EXTENDED,CREW CABS</t>
  </si>
  <si>
    <t>NATIONAL GRID VAN WITHOUT WINDOWS</t>
  </si>
  <si>
    <t>NATIONAL GRID VAN OVER 10K WITH WINDOWS</t>
  </si>
  <si>
    <t>NATIONAL GRID VAN OVER 10K WITHOUT WINDOWS</t>
  </si>
  <si>
    <t>NATIONAL GRID FREIGHT VAN</t>
  </si>
  <si>
    <t>NATIONAL GRID AERIAL LINE TRUCK 1</t>
  </si>
  <si>
    <t>NATIONAL GRID STEP VAN</t>
  </si>
  <si>
    <t>NATIONAL GRID STEP VAN (HYBRID)</t>
  </si>
  <si>
    <t>MKNGKIT10H</t>
  </si>
  <si>
    <t>NATIONAL GRID COMPRESSOR TRUCK</t>
  </si>
  <si>
    <t>MKNGKIT11H</t>
  </si>
  <si>
    <t>NATIONAL GRID COMPRESSOR TRUCK (HYBRID)</t>
  </si>
  <si>
    <t>NATIONAL GRID FORD TRANSIT</t>
  </si>
  <si>
    <t>NATIONAL GRID SUV</t>
  </si>
  <si>
    <t>NATIONAL GRID GRAND CARAVAN MINI VAN</t>
  </si>
  <si>
    <t>NATIONAL GRID FORD F-550 DAKOTA 132" BODY W/AERIAL BOOM</t>
  </si>
  <si>
    <t>NATIONAL GRID FORD F_550 WITH UTILITY BODY</t>
  </si>
  <si>
    <t>NATIONAL GRID FORD F-550 WITH STAKE BODY</t>
  </si>
  <si>
    <t>NATIONAL GRID FORD F-550 WITH DUMP BODY</t>
  </si>
  <si>
    <t>NATIONAL GRID CONSTRUCTION DUMP TRUCK</t>
  </si>
  <si>
    <t>MKNGKIT31H</t>
  </si>
  <si>
    <t>NATIONAL GRID CONSTRUCTION DUMP TRUCK (HYBRID)</t>
  </si>
  <si>
    <t>NATIONAL GRID CONSTRUCTION TRUCK</t>
  </si>
  <si>
    <t>NATIONAL GRID TRAILER</t>
  </si>
  <si>
    <t>NATIONAL GRID 12' PULL BEHIND TRAILER</t>
  </si>
  <si>
    <t>NATIONAL GRID 14' PULL BEHIND TRAILER</t>
  </si>
  <si>
    <t>NATIONAL GRID 20' PULL BEHIND TRAILER</t>
  </si>
  <si>
    <t>NATIONAL GRID 42' FLATBED TRAILER</t>
  </si>
  <si>
    <t>MKNGKIT40</t>
  </si>
  <si>
    <t>NATIONAL GRID FORKLIFT</t>
  </si>
  <si>
    <t>NATIONAL GRID DERRICK TRUCK</t>
  </si>
  <si>
    <t>MKNGKIT45</t>
  </si>
  <si>
    <t>MKNGKIT50</t>
  </si>
  <si>
    <t>NATIONAL GRID AERIAL LINE TRUCK 2</t>
  </si>
  <si>
    <t>MKNGKIT52</t>
  </si>
  <si>
    <t>NATIONAL GRID 24' BOX TRUCK</t>
  </si>
  <si>
    <t>MKNGKIT53</t>
  </si>
  <si>
    <t>NATIONAL GRID 16' HOT STICK TRAILER</t>
  </si>
  <si>
    <t>MKNGKIT60</t>
  </si>
  <si>
    <t>NATIONAL GRID VAC UTILITY TRUCK</t>
  </si>
  <si>
    <t>Part #</t>
  </si>
  <si>
    <t>12V793000</t>
  </si>
  <si>
    <t>MKKE0054</t>
  </si>
  <si>
    <t>MKKE00607355</t>
  </si>
  <si>
    <t>MKKE0070</t>
  </si>
  <si>
    <t>MKKE0071</t>
  </si>
  <si>
    <t>MKKE0072</t>
  </si>
  <si>
    <t>MKKE0074</t>
  </si>
  <si>
    <t>MKKE0075</t>
  </si>
  <si>
    <t>MKKE0077</t>
  </si>
  <si>
    <t>MKKE0078</t>
  </si>
  <si>
    <t>MKKE0079</t>
  </si>
  <si>
    <t>MKKE0080</t>
  </si>
  <si>
    <t>MKKE0081</t>
  </si>
  <si>
    <t>MKKE0082</t>
  </si>
  <si>
    <t>MKKE0100</t>
  </si>
  <si>
    <t>MKKE0101</t>
  </si>
  <si>
    <t>MKKE0102</t>
  </si>
  <si>
    <t>MKKE0103</t>
  </si>
  <si>
    <t>MKKE0105</t>
  </si>
  <si>
    <t>MKKE0106</t>
  </si>
  <si>
    <t>MKKE0107</t>
  </si>
  <si>
    <t>MKKE0108</t>
  </si>
  <si>
    <t>MKKE0109</t>
  </si>
  <si>
    <t>MKKE0110</t>
  </si>
  <si>
    <t>MKKE0111</t>
  </si>
  <si>
    <t>MKKE0114</t>
  </si>
  <si>
    <t>MKKE0115</t>
  </si>
  <si>
    <t>MKKE811</t>
  </si>
  <si>
    <t>MKKE811BKGD</t>
  </si>
  <si>
    <t>MKKE0116</t>
  </si>
  <si>
    <t>MKKE0117</t>
  </si>
  <si>
    <t>MKKE0118</t>
  </si>
  <si>
    <t>MKKE0119</t>
  </si>
  <si>
    <t>MKKE530P</t>
  </si>
  <si>
    <t>12V792400</t>
  </si>
  <si>
    <t>MKKE0121</t>
  </si>
  <si>
    <t>MKKE0122</t>
  </si>
  <si>
    <t>MKKE0123</t>
  </si>
  <si>
    <t>MKKE0124</t>
  </si>
  <si>
    <t>MKKE0125</t>
  </si>
  <si>
    <t>3"X50YD RED 983-72 STRIPING</t>
  </si>
  <si>
    <t>NAT-7 NATIONAL GRID EQUIPT</t>
  </si>
  <si>
    <t>EMERGENCY DECALS, RED VINYL</t>
  </si>
  <si>
    <t>UNI-30 4"X 16.75" WHITE BKGD</t>
  </si>
  <si>
    <t>2.5 X 8.5 WHITE BACKGROUND</t>
  </si>
  <si>
    <t>UNI-28 10" X 120" STRIPE</t>
  </si>
  <si>
    <t>2" X 120" Red/White 983-32</t>
  </si>
  <si>
    <t>UNI-31 3" X 24" RED</t>
  </si>
  <si>
    <t>UNIT NUMBER DECALS</t>
  </si>
  <si>
    <t>USDOT DECALS</t>
  </si>
  <si>
    <t>CAUTION , WITH RAISED FORKS</t>
  </si>
  <si>
    <t>CIRCLE OF SAFETY DECAL</t>
  </si>
  <si>
    <t>BUCKLE UP DECALS - 2.5 X 2.5</t>
  </si>
  <si>
    <t>62" PISTON/ROD DRIVERS</t>
  </si>
  <si>
    <t>62" PISTON/ROD PASSENGER</t>
  </si>
  <si>
    <t>80" PISTON/ROD DRIVERS</t>
  </si>
  <si>
    <t>80" PISTON/ROD PASSENGER</t>
  </si>
  <si>
    <t>EXTENSION 80" PISTON/ROD</t>
  </si>
  <si>
    <t>2" X 19.25" 1-617-723-5512</t>
  </si>
  <si>
    <t>2" X 19.25" 1-718-643-4050</t>
  </si>
  <si>
    <t>National Grid NY,  BLACK</t>
  </si>
  <si>
    <t>UNI-26 FIRE EXTINGUISHER</t>
  </si>
  <si>
    <t>811" DECALS - 9.5" X 8</t>
  </si>
  <si>
    <t>WHITE BACKGROUND 8.5"x10.5</t>
  </si>
  <si>
    <t>NATIONAL GRID LOGO</t>
  </si>
  <si>
    <t>Powered by Hybrid Elec Tech</t>
  </si>
  <si>
    <t>Powered by Electricity</t>
  </si>
  <si>
    <t>DIESEL FUEL ONLY</t>
  </si>
  <si>
    <t>GASOLINE ONLY</t>
  </si>
  <si>
    <t>CODE BLUE DECAL</t>
  </si>
  <si>
    <t>FIRST AID COMPARTMENT</t>
  </si>
  <si>
    <t>RESCUE DEVICE DECAL</t>
  </si>
  <si>
    <t>LIST DOT#'s NEEDED FOR KITS</t>
  </si>
  <si>
    <t>LIST UNIT NUMBERS NEEDED FOR KITS</t>
  </si>
  <si>
    <t>Shipping Method:</t>
  </si>
  <si>
    <t>- 2nd Day Air</t>
  </si>
  <si>
    <t>-3rd Day Select</t>
  </si>
  <si>
    <t>- Ground</t>
  </si>
  <si>
    <t>2" X 50 yd. Red 983-72</t>
  </si>
  <si>
    <t>2" X 50 yd. Red/White 983-32</t>
  </si>
  <si>
    <t xml:space="preserve">Questions:  </t>
  </si>
  <si>
    <r>
      <t xml:space="preserve">Heather Cupples:   </t>
    </r>
    <r>
      <rPr>
        <i/>
        <u/>
        <sz val="11"/>
        <color theme="1"/>
        <rFont val="Calibri"/>
        <family val="2"/>
        <scheme val="minor"/>
      </rPr>
      <t/>
    </r>
  </si>
  <si>
    <t>Heatherc@vernoncompany.com</t>
  </si>
  <si>
    <t>po@vernoncompany.com</t>
  </si>
  <si>
    <t>Total Does Not Include Taxes or Shipping</t>
  </si>
  <si>
    <t>MKNGKIT19</t>
  </si>
  <si>
    <t>NATIONAL GRID FORD F-550 WITH 11' HIGH UTILITY BODY</t>
  </si>
  <si>
    <t>MKNGKIT33</t>
  </si>
  <si>
    <t>NATIONAL GRID RANGER ATV</t>
  </si>
  <si>
    <t xml:space="preserve">Credit Card:  </t>
  </si>
  <si>
    <t xml:space="preserve">If paying by credit card please check the box. We will contact the phone number to the left for Credit Card information when processing the order. </t>
  </si>
  <si>
    <t xml:space="preserve"> - 800-743-7545 ext. 8146</t>
  </si>
  <si>
    <t>- Use Shipper Number</t>
  </si>
  <si>
    <t>MKNGKIT15PH</t>
  </si>
  <si>
    <t>NATIONAL GRID FORD F-550 DAKOTA 132" BODY W/AERIAL BOOM/PH</t>
  </si>
  <si>
    <t>MKNGKIT16PH</t>
  </si>
  <si>
    <t>NATIONAL GRID FORD F_550 WITH UTILITY BODY/PH</t>
  </si>
  <si>
    <t>MKNGKIT17PH</t>
  </si>
  <si>
    <t>NATIONAL GRID FORD F-550 WITH 11' HIGH UTILITY BODY/ PH</t>
  </si>
  <si>
    <t>MKNGKIT18PH</t>
  </si>
  <si>
    <t>NATIONAL GRID FORD F-550 WITH STAKE BODY/PH</t>
  </si>
  <si>
    <t>MKNGKIT19PH</t>
  </si>
  <si>
    <t>NATIONAL GRID FORD F-550 WITH DUMP BODY/PH</t>
  </si>
  <si>
    <t>MKKE0127</t>
  </si>
  <si>
    <t>MKKE0129</t>
  </si>
  <si>
    <t>4"H X 16" WIDE BLUE ON 3M 680-CR REFLECTIVE</t>
  </si>
  <si>
    <t>8914ES EDGE SEALING TAPE .5" WIDE X 150' LONG</t>
  </si>
  <si>
    <t>4" X 120" HIGH VISIBILITY 4" CONSPICUITY</t>
  </si>
  <si>
    <t>MKNGKIT61</t>
  </si>
  <si>
    <t>NATIONAL GRID TRAILER AIR COMPRESSOR/LIGHT/MANHOLE CONDITIONER</t>
  </si>
  <si>
    <t>MKKE0130</t>
  </si>
  <si>
    <t xml:space="preserve">BURN KIT </t>
  </si>
  <si>
    <t>NATIONAL GRID 48' TRAILER</t>
  </si>
  <si>
    <t>MKNGKIT62</t>
  </si>
  <si>
    <t>MKNGKIT47</t>
  </si>
  <si>
    <t>NATIONAL GRID BACKHOE</t>
  </si>
  <si>
    <t>MKNGKIT13E</t>
  </si>
  <si>
    <t>NATIONAL GRID 2018 CHEVY BOLT</t>
  </si>
  <si>
    <t>MKNGKIT48</t>
  </si>
  <si>
    <t>NATIONAL GRID SKID STEER</t>
  </si>
  <si>
    <t>MKKE0132</t>
  </si>
  <si>
    <t>CAUTION - Remove Safety Vestand loose fitting clothing prior to operation</t>
  </si>
  <si>
    <t>MKKE0134</t>
  </si>
  <si>
    <t>Indoor Use Only  4" x 14"</t>
  </si>
  <si>
    <t>MKKE0135</t>
  </si>
  <si>
    <t>Automated External Difibrillator 4" x 4"</t>
  </si>
  <si>
    <t>MKKE0136</t>
  </si>
  <si>
    <t>CODE BLUE _ Switch Plate Decal   3" x 2"</t>
  </si>
  <si>
    <t>28" X 7.66" LOGO DECAL</t>
  </si>
  <si>
    <t>50" X 13.67" LOGO DECAL</t>
  </si>
  <si>
    <t>24" X 6.57" LOGO DECAL</t>
  </si>
  <si>
    <t>MKNGKIT63</t>
  </si>
  <si>
    <t>NATIONAL GRID WHEEL LOADER</t>
  </si>
  <si>
    <t>MKNGKIT65</t>
  </si>
  <si>
    <t>NATIONAL GRID 40' TRAILER</t>
  </si>
  <si>
    <t>MKKE0120</t>
  </si>
  <si>
    <t xml:space="preserve">Custom 6" x 6" Height Decal- Please Specify Height On Order  </t>
  </si>
  <si>
    <t>MKKE0139</t>
  </si>
  <si>
    <t xml:space="preserve">PULL FROM HERE, PUSH TO CLOSE 6" X 2.5" (PACKAGE OF 6) </t>
  </si>
  <si>
    <t>MKKE0140</t>
  </si>
  <si>
    <t>MKKE0141</t>
  </si>
  <si>
    <t>New York Door - Phone &amp; Address</t>
  </si>
  <si>
    <t>Boston Door - Phone &amp; Address</t>
  </si>
  <si>
    <t>aleynah@vernoncompany.com</t>
  </si>
  <si>
    <t xml:space="preserve"> - 800-743-7545 ext. 8326</t>
  </si>
  <si>
    <t>Aleyna Hinderberger</t>
  </si>
  <si>
    <t>MKKE0146</t>
  </si>
  <si>
    <t>LI Vehicle Assault Sticker 7.3" w x 8" h</t>
  </si>
  <si>
    <t>MKKE0147</t>
  </si>
  <si>
    <t>LI Vehicle Assault Sticker 11" w x 12" h</t>
  </si>
  <si>
    <t xml:space="preserve">TOTAL </t>
  </si>
  <si>
    <t>MKNGKIT2EV</t>
  </si>
  <si>
    <t>NATIONAL GRID PICK-UP ELECTRIC VEHICHLE SILVERADO</t>
  </si>
  <si>
    <t>MKKE0149</t>
  </si>
  <si>
    <t>MAX CAPACITY 24K LBS</t>
  </si>
  <si>
    <t>***Please Submit Order Form to:</t>
  </si>
  <si>
    <t>Jan 2026  NATIONAL GRID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</si>
</sst>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/>
    <xf numFmtId="164" fontId="0" fillId="0" borderId="0" xfId="0" quotePrefix="1" applyNumberFormat="1"/>
    <xf numFmtId="0" fontId="0" fillId="0" borderId="1" xfId="0" applyBorder="1"/>
    <xf numFmtId="164" fontId="0" fillId="0" borderId="1" xfId="0" applyNumberFormat="1" applyBorder="1"/>
    <xf numFmtId="44" fontId="0" fillId="0" borderId="5" xfId="0" applyNumberFormat="1" applyBorder="1"/>
    <xf numFmtId="0" fontId="4" fillId="0" borderId="0" xfId="1" applyAlignment="1" applyProtection="1"/>
    <xf numFmtId="0" fontId="4" fillId="0" borderId="0" xfId="1" applyProtection="1"/>
    <xf numFmtId="0" fontId="0" fillId="0" borderId="5" xfId="0" applyBorder="1" applyAlignment="1" applyProtection="1">
      <alignment horizontal="center"/>
      <protection locked="0"/>
    </xf>
    <xf numFmtId="0" fontId="2" fillId="0" borderId="0" xfId="0" applyFont="1"/>
    <xf numFmtId="0" fontId="6" fillId="0" borderId="4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2" fontId="0" fillId="0" borderId="0" xfId="0" applyNumberFormat="1"/>
    <xf numFmtId="44" fontId="0" fillId="0" borderId="0" xfId="0" applyNumberFormat="1"/>
    <xf numFmtId="44" fontId="0" fillId="0" borderId="0" xfId="2" applyFont="1" applyBorder="1" applyProtection="1"/>
    <xf numFmtId="0" fontId="0" fillId="0" borderId="0" xfId="0" applyProtection="1">
      <protection locked="0"/>
    </xf>
    <xf numFmtId="164" fontId="9" fillId="0" borderId="0" xfId="0" applyNumberFormat="1" applyFont="1" applyAlignment="1">
      <alignment horizontal="right"/>
    </xf>
    <xf numFmtId="44" fontId="9" fillId="0" borderId="0" xfId="0" applyNumberFormat="1" applyFont="1"/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0" fontId="9" fillId="0" borderId="8" xfId="0" applyFont="1" applyBorder="1"/>
    <xf numFmtId="14" fontId="10" fillId="0" borderId="0" xfId="0" applyNumberFormat="1" applyFont="1"/>
    <xf numFmtId="49" fontId="0" fillId="0" borderId="5" xfId="0" applyNumberFormat="1" applyBorder="1"/>
    <xf numFmtId="0" fontId="0" fillId="0" borderId="5" xfId="0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6" xfId="0" applyBorder="1"/>
    <xf numFmtId="0" fontId="0" fillId="0" borderId="15" xfId="0" applyBorder="1"/>
    <xf numFmtId="44" fontId="0" fillId="0" borderId="5" xfId="2" applyFont="1" applyBorder="1" applyProtection="1"/>
    <xf numFmtId="164" fontId="9" fillId="0" borderId="8" xfId="0" applyNumberFormat="1" applyFont="1" applyBorder="1"/>
    <xf numFmtId="164" fontId="0" fillId="0" borderId="5" xfId="0" applyNumberFormat="1" applyBorder="1"/>
    <xf numFmtId="164" fontId="9" fillId="0" borderId="5" xfId="0" applyNumberFormat="1" applyFont="1" applyBorder="1"/>
    <xf numFmtId="0" fontId="12" fillId="0" borderId="0" xfId="0" applyFont="1"/>
    <xf numFmtId="0" fontId="0" fillId="0" borderId="0" xfId="0" applyAlignment="1">
      <alignment horizontal="right" indent="1"/>
    </xf>
    <xf numFmtId="49" fontId="0" fillId="0" borderId="6" xfId="0" applyNumberFormat="1" applyBorder="1" applyAlignment="1">
      <alignment horizontal="left"/>
    </xf>
    <xf numFmtId="49" fontId="0" fillId="0" borderId="15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9" fillId="0" borderId="5" xfId="0" applyFont="1" applyBorder="1" applyAlignment="1">
      <alignment horizontal="center"/>
    </xf>
    <xf numFmtId="49" fontId="0" fillId="0" borderId="5" xfId="0" applyNumberFormat="1" applyBorder="1" applyAlignment="1">
      <alignment horizontal="left"/>
    </xf>
    <xf numFmtId="49" fontId="0" fillId="0" borderId="9" xfId="0" applyNumberFormat="1" applyBorder="1"/>
    <xf numFmtId="49" fontId="0" fillId="0" borderId="10" xfId="0" applyNumberFormat="1" applyBorder="1"/>
    <xf numFmtId="49" fontId="0" fillId="0" borderId="7" xfId="0" applyNumberFormat="1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 applyProtection="1">
      <alignment horizontal="center"/>
      <protection locked="0"/>
    </xf>
    <xf numFmtId="0" fontId="6" fillId="0" borderId="3" xfId="0" applyFont="1" applyBorder="1" applyAlignment="1">
      <alignment horizontal="right" wrapText="1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1" fillId="0" borderId="3" xfId="1" applyFont="1" applyBorder="1" applyAlignment="1" applyProtection="1">
      <alignment horizontal="left"/>
    </xf>
    <xf numFmtId="0" fontId="6" fillId="0" borderId="3" xfId="0" applyFont="1" applyBorder="1" applyAlignment="1">
      <alignment horizontal="left"/>
    </xf>
    <xf numFmtId="0" fontId="5" fillId="0" borderId="0" xfId="0" applyFont="1" applyAlignment="1">
      <alignment horizontal="center" vertical="top" wrapText="1"/>
    </xf>
    <xf numFmtId="0" fontId="0" fillId="0" borderId="6" xfId="0" applyBorder="1"/>
    <xf numFmtId="0" fontId="0" fillId="0" borderId="15" xfId="0" applyBorder="1"/>
    <xf numFmtId="0" fontId="2" fillId="0" borderId="0" xfId="0" applyFont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0" fillId="0" borderId="0" xfId="0" applyAlignment="1">
      <alignment horizontal="left"/>
    </xf>
    <xf numFmtId="49" fontId="0" fillId="0" borderId="9" xfId="0" applyNumberFormat="1" applyBorder="1" applyAlignment="1">
      <alignment horizontal="left"/>
    </xf>
    <xf numFmtId="49" fontId="0" fillId="0" borderId="10" xfId="0" applyNumberFormat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0" fillId="0" borderId="6" xfId="0" applyNumberFormat="1" applyBorder="1"/>
    <xf numFmtId="49" fontId="0" fillId="0" borderId="15" xfId="0" applyNumberFormat="1" applyBorder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98425</xdr:colOff>
      <xdr:row>1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62EF84-6C95-619E-A367-5BFA6AFCD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47925" cy="7429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eynah@vernoncompany.com" TargetMode="External"/><Relationship Id="rId2" Type="http://schemas.openxmlformats.org/officeDocument/2006/relationships/hyperlink" Target="mailto:po@vernoncompany.com" TargetMode="External"/><Relationship Id="rId1" Type="http://schemas.openxmlformats.org/officeDocument/2006/relationships/hyperlink" Target="mailto:Heatherc@vernoncompany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1"/>
  <sheetViews>
    <sheetView tabSelected="1" showWhiteSpace="0" topLeftCell="A16" zoomScale="90" zoomScaleNormal="90" workbookViewId="0">
      <selection activeCell="A16" sqref="A16"/>
    </sheetView>
  </sheetViews>
  <sheetFormatPr defaultColWidth="9.140625" defaultRowHeight="15" x14ac:dyDescent="0.25"/>
  <cols>
    <col min="1" max="1" width="6.7109375" style="3" customWidth="1"/>
    <col min="2" max="2" width="6.42578125" customWidth="1"/>
    <col min="3" max="3" width="12.7109375" customWidth="1"/>
    <col min="4" max="4" width="6.42578125" customWidth="1"/>
    <col min="7" max="7" width="4.5703125" customWidth="1"/>
    <col min="8" max="8" width="6.42578125" customWidth="1"/>
    <col min="10" max="10" width="10.42578125" customWidth="1"/>
    <col min="11" max="11" width="15.7109375" customWidth="1"/>
    <col min="12" max="12" width="11" style="2" customWidth="1"/>
    <col min="13" max="13" width="15.28515625" customWidth="1"/>
    <col min="14" max="14" width="2.7109375" customWidth="1"/>
  </cols>
  <sheetData>
    <row r="1" spans="1:18" ht="45" customHeight="1" x14ac:dyDescent="0.35">
      <c r="A1" s="13"/>
      <c r="B1" s="13"/>
      <c r="C1" s="13"/>
      <c r="D1" s="13"/>
      <c r="E1" s="13"/>
      <c r="F1" s="13"/>
      <c r="G1" s="13"/>
      <c r="H1" s="71" t="s">
        <v>239</v>
      </c>
      <c r="I1" s="71"/>
      <c r="J1" s="71"/>
      <c r="K1" s="71"/>
      <c r="L1" s="71"/>
      <c r="M1" s="71"/>
      <c r="N1" s="1"/>
    </row>
    <row r="2" spans="1:18" ht="20.25" customHeight="1" x14ac:dyDescent="0.35">
      <c r="A2" s="1"/>
      <c r="B2" s="1"/>
      <c r="C2" s="1"/>
      <c r="D2" s="1"/>
      <c r="E2" s="1"/>
      <c r="F2" s="1"/>
      <c r="G2" s="1"/>
      <c r="H2" s="1"/>
      <c r="I2" t="s">
        <v>7</v>
      </c>
      <c r="J2" s="65"/>
      <c r="K2" s="65"/>
      <c r="L2" s="65"/>
      <c r="M2" s="65"/>
      <c r="N2" s="1"/>
    </row>
    <row r="3" spans="1:18" ht="21" customHeight="1" x14ac:dyDescent="0.25">
      <c r="A3" s="77" t="s">
        <v>0</v>
      </c>
      <c r="B3" s="77"/>
      <c r="C3" s="65"/>
      <c r="D3" s="65"/>
      <c r="E3" s="65"/>
      <c r="F3" s="65"/>
      <c r="I3" t="s">
        <v>1</v>
      </c>
      <c r="K3" s="54"/>
      <c r="L3" s="54"/>
      <c r="M3" s="54"/>
    </row>
    <row r="4" spans="1:18" ht="21" customHeight="1" thickBot="1" x14ac:dyDescent="0.35">
      <c r="A4" s="77" t="s">
        <v>4</v>
      </c>
      <c r="B4" s="77"/>
      <c r="C4" s="54"/>
      <c r="D4" s="54"/>
      <c r="E4" s="54"/>
      <c r="F4" s="54"/>
      <c r="I4" t="s">
        <v>172</v>
      </c>
      <c r="K4" s="15"/>
    </row>
    <row r="5" spans="1:18" ht="21" customHeight="1" x14ac:dyDescent="0.25">
      <c r="A5" s="77" t="s">
        <v>5</v>
      </c>
      <c r="B5" s="77"/>
      <c r="C5" s="54"/>
      <c r="D5" s="54"/>
      <c r="E5" s="54"/>
      <c r="F5" s="54"/>
      <c r="I5" s="68" t="s">
        <v>173</v>
      </c>
      <c r="J5" s="68"/>
      <c r="K5" s="68"/>
      <c r="L5" s="68"/>
      <c r="M5" s="68"/>
    </row>
    <row r="6" spans="1:18" ht="21" customHeight="1" x14ac:dyDescent="0.25">
      <c r="A6" s="77" t="s">
        <v>6</v>
      </c>
      <c r="B6" s="77"/>
      <c r="C6" s="54"/>
      <c r="D6" s="54"/>
      <c r="E6" s="54"/>
      <c r="F6" s="54"/>
      <c r="I6" s="68"/>
      <c r="J6" s="68"/>
      <c r="K6" s="68"/>
      <c r="L6" s="68"/>
      <c r="M6" s="68"/>
    </row>
    <row r="7" spans="1:18" ht="21" customHeight="1" x14ac:dyDescent="0.25">
      <c r="A7" s="77" t="s">
        <v>2</v>
      </c>
      <c r="B7" s="77"/>
      <c r="C7" s="54"/>
      <c r="D7" s="54"/>
      <c r="E7" s="54"/>
      <c r="F7" s="54"/>
      <c r="I7" t="s">
        <v>3</v>
      </c>
      <c r="J7" s="65"/>
      <c r="K7" s="65"/>
      <c r="L7" s="65"/>
      <c r="M7" s="65"/>
    </row>
    <row r="8" spans="1:18" ht="21" customHeight="1" x14ac:dyDescent="0.25">
      <c r="C8" s="54"/>
      <c r="D8" s="54"/>
      <c r="E8" s="54"/>
      <c r="F8" s="54"/>
      <c r="J8" s="54"/>
      <c r="K8" s="54"/>
      <c r="L8" s="54"/>
      <c r="M8" s="54"/>
    </row>
    <row r="9" spans="1:18" ht="21" customHeight="1" x14ac:dyDescent="0.25">
      <c r="B9" s="3"/>
      <c r="C9" s="54"/>
      <c r="D9" s="54"/>
      <c r="E9" s="54"/>
      <c r="F9" s="54"/>
      <c r="J9" s="54"/>
      <c r="K9" s="54"/>
      <c r="L9" s="54"/>
      <c r="M9" s="54"/>
    </row>
    <row r="10" spans="1:18" ht="17.25" customHeight="1" thickBot="1" x14ac:dyDescent="0.3">
      <c r="A10" s="4" t="s">
        <v>157</v>
      </c>
    </row>
    <row r="11" spans="1:18" ht="18" customHeight="1" thickBot="1" x14ac:dyDescent="0.35">
      <c r="A11" s="14"/>
      <c r="B11" s="5" t="s">
        <v>8</v>
      </c>
      <c r="D11" s="14"/>
      <c r="E11" s="5" t="s">
        <v>158</v>
      </c>
      <c r="G11" s="14"/>
      <c r="H11" s="5" t="s">
        <v>159</v>
      </c>
      <c r="K11" s="14"/>
      <c r="L11" s="6" t="s">
        <v>160</v>
      </c>
      <c r="N11" s="20"/>
      <c r="O11" s="20"/>
    </row>
    <row r="12" spans="1:18" ht="17.25" customHeight="1" thickBot="1" x14ac:dyDescent="0.35">
      <c r="A12" s="14"/>
      <c r="B12" s="5" t="s">
        <v>175</v>
      </c>
      <c r="E12" s="65"/>
      <c r="F12" s="65"/>
      <c r="G12" s="65"/>
      <c r="H12" s="65"/>
      <c r="I12" s="65"/>
      <c r="L12"/>
    </row>
    <row r="13" spans="1:18" ht="8.25" customHeight="1" x14ac:dyDescent="0.25">
      <c r="F13" s="7"/>
      <c r="G13" s="7"/>
      <c r="H13" s="7"/>
      <c r="I13" s="7"/>
      <c r="J13" s="7"/>
      <c r="K13" s="7"/>
      <c r="L13" s="8"/>
      <c r="M13" s="7"/>
    </row>
    <row r="14" spans="1:18" x14ac:dyDescent="0.25">
      <c r="A14" s="23" t="s">
        <v>10</v>
      </c>
      <c r="B14" s="72" t="s">
        <v>9</v>
      </c>
      <c r="C14" s="72"/>
      <c r="D14" s="73" t="s">
        <v>11</v>
      </c>
      <c r="E14" s="74"/>
      <c r="F14" s="75"/>
      <c r="G14" s="75"/>
      <c r="H14" s="75"/>
      <c r="I14" s="75"/>
      <c r="J14" s="75"/>
      <c r="K14" s="76"/>
      <c r="L14" s="36" t="s">
        <v>12</v>
      </c>
      <c r="M14" s="25" t="s">
        <v>13</v>
      </c>
      <c r="R14" s="20"/>
    </row>
    <row r="15" spans="1:18" x14ac:dyDescent="0.25">
      <c r="A15" s="12"/>
      <c r="B15" s="50" t="s">
        <v>14</v>
      </c>
      <c r="C15" s="50"/>
      <c r="D15" s="50" t="s">
        <v>38</v>
      </c>
      <c r="E15" s="50"/>
      <c r="F15" s="50"/>
      <c r="G15" s="50"/>
      <c r="H15" s="50"/>
      <c r="I15" s="50"/>
      <c r="J15" s="50"/>
      <c r="K15" s="50"/>
      <c r="L15" s="37">
        <v>321.85000000000002</v>
      </c>
      <c r="M15" s="9">
        <f t="shared" ref="M15:M63" si="0">L15*A15</f>
        <v>0</v>
      </c>
      <c r="P15" s="2"/>
      <c r="Q15" s="17"/>
      <c r="R15" s="2"/>
    </row>
    <row r="16" spans="1:18" x14ac:dyDescent="0.25">
      <c r="A16" s="12"/>
      <c r="B16" s="50" t="s">
        <v>39</v>
      </c>
      <c r="C16" s="50"/>
      <c r="D16" s="50" t="s">
        <v>40</v>
      </c>
      <c r="E16" s="50"/>
      <c r="F16" s="50"/>
      <c r="G16" s="50"/>
      <c r="H16" s="50"/>
      <c r="I16" s="50"/>
      <c r="J16" s="50"/>
      <c r="K16" s="50"/>
      <c r="L16" s="37">
        <v>321.85000000000002</v>
      </c>
      <c r="M16" s="9">
        <f t="shared" si="0"/>
        <v>0</v>
      </c>
      <c r="P16" s="2"/>
      <c r="Q16" s="17"/>
      <c r="R16" s="2"/>
    </row>
    <row r="17" spans="1:18" x14ac:dyDescent="0.25">
      <c r="A17" s="12"/>
      <c r="B17" s="50" t="s">
        <v>15</v>
      </c>
      <c r="C17" s="50"/>
      <c r="D17" s="50" t="s">
        <v>41</v>
      </c>
      <c r="E17" s="50"/>
      <c r="F17" s="50"/>
      <c r="G17" s="50"/>
      <c r="H17" s="50"/>
      <c r="I17" s="50"/>
      <c r="J17" s="50"/>
      <c r="K17" s="50"/>
      <c r="L17" s="37">
        <v>492.46</v>
      </c>
      <c r="M17" s="9">
        <f>L17*A17</f>
        <v>0</v>
      </c>
      <c r="P17" s="2"/>
      <c r="Q17" s="17"/>
      <c r="R17" s="2"/>
    </row>
    <row r="18" spans="1:18" ht="13.9" customHeight="1" x14ac:dyDescent="0.25">
      <c r="A18" s="12"/>
      <c r="B18" s="29" t="s">
        <v>234</v>
      </c>
      <c r="C18" s="29"/>
      <c r="D18" s="29" t="s">
        <v>235</v>
      </c>
      <c r="E18" s="29"/>
      <c r="F18" s="29"/>
      <c r="G18" s="29"/>
      <c r="H18" s="29"/>
      <c r="I18" s="29"/>
      <c r="J18" s="29"/>
      <c r="K18" s="29"/>
      <c r="L18" s="37">
        <v>432.11</v>
      </c>
      <c r="M18" s="9">
        <f t="shared" si="0"/>
        <v>0</v>
      </c>
      <c r="P18" s="2"/>
      <c r="Q18" s="17"/>
      <c r="R18" s="2"/>
    </row>
    <row r="19" spans="1:18" x14ac:dyDescent="0.25">
      <c r="A19" s="12"/>
      <c r="B19" s="50" t="s">
        <v>16</v>
      </c>
      <c r="C19" s="50"/>
      <c r="D19" s="50" t="s">
        <v>42</v>
      </c>
      <c r="E19" s="50"/>
      <c r="F19" s="50"/>
      <c r="G19" s="50"/>
      <c r="H19" s="50"/>
      <c r="I19" s="50"/>
      <c r="J19" s="50"/>
      <c r="K19" s="50"/>
      <c r="L19" s="37">
        <v>420.72</v>
      </c>
      <c r="M19" s="9">
        <f t="shared" si="0"/>
        <v>0</v>
      </c>
      <c r="P19" s="2"/>
      <c r="Q19" s="17"/>
      <c r="R19" s="2"/>
    </row>
    <row r="20" spans="1:18" ht="15" customHeight="1" x14ac:dyDescent="0.25">
      <c r="A20" s="12"/>
      <c r="B20" s="50" t="s">
        <v>17</v>
      </c>
      <c r="C20" s="50"/>
      <c r="D20" s="50" t="s">
        <v>43</v>
      </c>
      <c r="E20" s="50"/>
      <c r="F20" s="50"/>
      <c r="G20" s="50"/>
      <c r="H20" s="50"/>
      <c r="I20" s="50"/>
      <c r="J20" s="50"/>
      <c r="K20" s="50"/>
      <c r="L20" s="37">
        <v>307.58999999999997</v>
      </c>
      <c r="M20" s="9">
        <f t="shared" si="0"/>
        <v>0</v>
      </c>
      <c r="P20" s="2"/>
      <c r="Q20" s="17"/>
      <c r="R20" s="2"/>
    </row>
    <row r="21" spans="1:18" x14ac:dyDescent="0.25">
      <c r="A21" s="12"/>
      <c r="B21" s="50" t="s">
        <v>18</v>
      </c>
      <c r="C21" s="50"/>
      <c r="D21" s="50" t="s">
        <v>44</v>
      </c>
      <c r="E21" s="50"/>
      <c r="F21" s="50"/>
      <c r="G21" s="50"/>
      <c r="H21" s="50"/>
      <c r="I21" s="50"/>
      <c r="J21" s="50"/>
      <c r="K21" s="50"/>
      <c r="L21" s="37">
        <v>420.72</v>
      </c>
      <c r="M21" s="9">
        <f t="shared" si="0"/>
        <v>0</v>
      </c>
      <c r="P21" s="2"/>
      <c r="Q21" s="17"/>
      <c r="R21" s="2"/>
    </row>
    <row r="22" spans="1:18" x14ac:dyDescent="0.25">
      <c r="A22" s="12"/>
      <c r="B22" s="50" t="s">
        <v>19</v>
      </c>
      <c r="C22" s="50"/>
      <c r="D22" s="50" t="s">
        <v>45</v>
      </c>
      <c r="E22" s="50"/>
      <c r="F22" s="50"/>
      <c r="G22" s="50"/>
      <c r="H22" s="50"/>
      <c r="I22" s="50"/>
      <c r="J22" s="50"/>
      <c r="K22" s="50"/>
      <c r="L22" s="37">
        <v>328.29</v>
      </c>
      <c r="M22" s="9">
        <f t="shared" si="0"/>
        <v>0</v>
      </c>
      <c r="P22" s="2"/>
      <c r="Q22" s="17"/>
      <c r="R22" s="2"/>
    </row>
    <row r="23" spans="1:18" x14ac:dyDescent="0.25">
      <c r="A23" s="12"/>
      <c r="B23" s="50" t="s">
        <v>20</v>
      </c>
      <c r="C23" s="50"/>
      <c r="D23" s="50" t="s">
        <v>46</v>
      </c>
      <c r="E23" s="50"/>
      <c r="F23" s="50"/>
      <c r="G23" s="50"/>
      <c r="H23" s="50"/>
      <c r="I23" s="50"/>
      <c r="J23" s="50"/>
      <c r="K23" s="50"/>
      <c r="L23" s="37">
        <v>377.33</v>
      </c>
      <c r="M23" s="9">
        <f t="shared" si="0"/>
        <v>0</v>
      </c>
      <c r="P23" s="2"/>
      <c r="Q23" s="17"/>
      <c r="R23" s="2"/>
    </row>
    <row r="24" spans="1:18" ht="13.9" customHeight="1" x14ac:dyDescent="0.25">
      <c r="A24" s="12"/>
      <c r="B24" s="50" t="s">
        <v>21</v>
      </c>
      <c r="C24" s="50"/>
      <c r="D24" s="50" t="s">
        <v>47</v>
      </c>
      <c r="E24" s="50"/>
      <c r="F24" s="50"/>
      <c r="G24" s="50"/>
      <c r="H24" s="50"/>
      <c r="I24" s="50"/>
      <c r="J24" s="50"/>
      <c r="K24" s="50"/>
      <c r="L24" s="37">
        <v>409.2</v>
      </c>
      <c r="M24" s="9">
        <f t="shared" si="0"/>
        <v>0</v>
      </c>
      <c r="P24" s="2"/>
      <c r="Q24" s="17"/>
      <c r="R24" s="2"/>
    </row>
    <row r="25" spans="1:18" x14ac:dyDescent="0.25">
      <c r="A25" s="12"/>
      <c r="B25" s="50" t="s">
        <v>22</v>
      </c>
      <c r="C25" s="50"/>
      <c r="D25" s="50" t="s">
        <v>48</v>
      </c>
      <c r="E25" s="50"/>
      <c r="F25" s="50"/>
      <c r="G25" s="50"/>
      <c r="H25" s="50"/>
      <c r="I25" s="50"/>
      <c r="J25" s="50"/>
      <c r="K25" s="50"/>
      <c r="L25" s="37">
        <v>327.85</v>
      </c>
      <c r="M25" s="9">
        <f t="shared" si="0"/>
        <v>0</v>
      </c>
      <c r="P25" s="2"/>
      <c r="Q25" s="17"/>
      <c r="R25" s="2"/>
    </row>
    <row r="26" spans="1:18" x14ac:dyDescent="0.25">
      <c r="A26" s="12"/>
      <c r="B26" s="50" t="s">
        <v>50</v>
      </c>
      <c r="C26" s="50"/>
      <c r="D26" s="50" t="s">
        <v>49</v>
      </c>
      <c r="E26" s="50"/>
      <c r="F26" s="50"/>
      <c r="G26" s="50"/>
      <c r="H26" s="50"/>
      <c r="I26" s="50"/>
      <c r="J26" s="50"/>
      <c r="K26" s="50"/>
      <c r="L26" s="37">
        <v>413.28</v>
      </c>
      <c r="M26" s="9">
        <f t="shared" si="0"/>
        <v>0</v>
      </c>
      <c r="P26" s="2"/>
      <c r="Q26" s="17"/>
      <c r="R26" s="2"/>
    </row>
    <row r="27" spans="1:18" x14ac:dyDescent="0.25">
      <c r="A27" s="12"/>
      <c r="B27" s="50" t="s">
        <v>23</v>
      </c>
      <c r="C27" s="50"/>
      <c r="D27" s="50" t="s">
        <v>51</v>
      </c>
      <c r="E27" s="50"/>
      <c r="F27" s="50"/>
      <c r="G27" s="50"/>
      <c r="H27" s="50"/>
      <c r="I27" s="50"/>
      <c r="J27" s="50"/>
      <c r="K27" s="50"/>
      <c r="L27" s="37">
        <v>563.11</v>
      </c>
      <c r="M27" s="9">
        <f t="shared" si="0"/>
        <v>0</v>
      </c>
      <c r="P27" s="2"/>
      <c r="Q27" s="17"/>
      <c r="R27" s="2"/>
    </row>
    <row r="28" spans="1:18" x14ac:dyDescent="0.25">
      <c r="A28" s="12"/>
      <c r="B28" s="50" t="s">
        <v>52</v>
      </c>
      <c r="C28" s="50"/>
      <c r="D28" s="50" t="s">
        <v>53</v>
      </c>
      <c r="E28" s="50"/>
      <c r="F28" s="50"/>
      <c r="G28" s="50"/>
      <c r="H28" s="50"/>
      <c r="I28" s="50"/>
      <c r="J28" s="50"/>
      <c r="K28" s="50"/>
      <c r="L28" s="37">
        <v>650.57000000000005</v>
      </c>
      <c r="M28" s="9">
        <f t="shared" si="0"/>
        <v>0</v>
      </c>
      <c r="P28" s="2"/>
      <c r="Q28" s="17"/>
      <c r="R28" s="2"/>
    </row>
    <row r="29" spans="1:18" x14ac:dyDescent="0.25">
      <c r="A29" s="12"/>
      <c r="B29" s="50" t="s">
        <v>24</v>
      </c>
      <c r="C29" s="50"/>
      <c r="D29" s="50" t="s">
        <v>54</v>
      </c>
      <c r="E29" s="50"/>
      <c r="F29" s="50"/>
      <c r="G29" s="50"/>
      <c r="H29" s="50"/>
      <c r="I29" s="50"/>
      <c r="J29" s="50"/>
      <c r="K29" s="50"/>
      <c r="L29" s="37">
        <v>239.9</v>
      </c>
      <c r="M29" s="9">
        <f t="shared" si="0"/>
        <v>0</v>
      </c>
      <c r="P29" s="2"/>
      <c r="Q29" s="17"/>
      <c r="R29" s="2"/>
    </row>
    <row r="30" spans="1:18" x14ac:dyDescent="0.25">
      <c r="A30" s="12"/>
      <c r="B30" s="50" t="s">
        <v>25</v>
      </c>
      <c r="C30" s="50"/>
      <c r="D30" s="50" t="s">
        <v>55</v>
      </c>
      <c r="E30" s="50"/>
      <c r="F30" s="50"/>
      <c r="G30" s="50"/>
      <c r="H30" s="50"/>
      <c r="I30" s="50"/>
      <c r="J30" s="50"/>
      <c r="K30" s="50"/>
      <c r="L30" s="37">
        <v>233.58</v>
      </c>
      <c r="M30" s="9">
        <f t="shared" si="0"/>
        <v>0</v>
      </c>
      <c r="P30" s="2"/>
      <c r="Q30" s="17"/>
      <c r="R30" s="2"/>
    </row>
    <row r="31" spans="1:18" x14ac:dyDescent="0.25">
      <c r="A31" s="12"/>
      <c r="B31" s="51" t="s">
        <v>199</v>
      </c>
      <c r="C31" s="52"/>
      <c r="D31" s="51" t="s">
        <v>200</v>
      </c>
      <c r="E31" s="53"/>
      <c r="F31" s="53"/>
      <c r="G31" s="53"/>
      <c r="H31" s="53"/>
      <c r="I31" s="53"/>
      <c r="J31" s="53"/>
      <c r="K31" s="52"/>
      <c r="L31" s="37">
        <v>251.19</v>
      </c>
      <c r="M31" s="9">
        <f t="shared" si="0"/>
        <v>0</v>
      </c>
      <c r="P31" s="2"/>
      <c r="Q31" s="17"/>
      <c r="R31" s="2"/>
    </row>
    <row r="32" spans="1:18" x14ac:dyDescent="0.25">
      <c r="A32" s="12"/>
      <c r="B32" s="50" t="s">
        <v>26</v>
      </c>
      <c r="C32" s="50"/>
      <c r="D32" s="49" t="s">
        <v>56</v>
      </c>
      <c r="E32" s="49"/>
      <c r="F32" s="49"/>
      <c r="G32" s="49"/>
      <c r="H32" s="49"/>
      <c r="I32" s="49"/>
      <c r="J32" s="49"/>
      <c r="K32" s="49"/>
      <c r="L32" s="37">
        <v>318.16000000000003</v>
      </c>
      <c r="M32" s="9">
        <f t="shared" si="0"/>
        <v>0</v>
      </c>
      <c r="P32" s="2"/>
      <c r="Q32" s="17"/>
      <c r="R32" s="2"/>
    </row>
    <row r="33" spans="1:18" x14ac:dyDescent="0.25">
      <c r="A33" s="12"/>
      <c r="B33" s="50" t="s">
        <v>27</v>
      </c>
      <c r="C33" s="50"/>
      <c r="D33" s="49" t="s">
        <v>57</v>
      </c>
      <c r="E33" s="49"/>
      <c r="F33" s="49"/>
      <c r="G33" s="49"/>
      <c r="H33" s="49"/>
      <c r="I33" s="49"/>
      <c r="J33" s="49"/>
      <c r="K33" s="49"/>
      <c r="L33" s="37">
        <v>458.12</v>
      </c>
      <c r="M33" s="9">
        <f t="shared" si="0"/>
        <v>0</v>
      </c>
      <c r="P33" s="2"/>
      <c r="Q33" s="17"/>
      <c r="R33" s="2"/>
    </row>
    <row r="34" spans="1:18" x14ac:dyDescent="0.25">
      <c r="A34" s="12"/>
      <c r="B34" s="50" t="s">
        <v>176</v>
      </c>
      <c r="C34" s="50"/>
      <c r="D34" s="49" t="s">
        <v>177</v>
      </c>
      <c r="E34" s="49"/>
      <c r="F34" s="49"/>
      <c r="G34" s="49"/>
      <c r="H34" s="49"/>
      <c r="I34" s="49"/>
      <c r="J34" s="49"/>
      <c r="K34" s="49"/>
      <c r="L34" s="37">
        <v>365.25</v>
      </c>
      <c r="M34" s="9">
        <f t="shared" si="0"/>
        <v>0</v>
      </c>
      <c r="P34" s="2"/>
      <c r="Q34" s="17"/>
      <c r="R34" s="2"/>
    </row>
    <row r="35" spans="1:18" x14ac:dyDescent="0.25">
      <c r="A35" s="12"/>
      <c r="B35" s="50" t="s">
        <v>28</v>
      </c>
      <c r="C35" s="50"/>
      <c r="D35" s="49" t="s">
        <v>58</v>
      </c>
      <c r="E35" s="49"/>
      <c r="F35" s="49"/>
      <c r="G35" s="49"/>
      <c r="H35" s="49"/>
      <c r="I35" s="49"/>
      <c r="J35" s="49"/>
      <c r="K35" s="49"/>
      <c r="L35" s="37">
        <v>385.45</v>
      </c>
      <c r="M35" s="9">
        <f t="shared" si="0"/>
        <v>0</v>
      </c>
      <c r="P35" s="2"/>
      <c r="Q35" s="17"/>
      <c r="R35" s="2"/>
    </row>
    <row r="36" spans="1:18" x14ac:dyDescent="0.25">
      <c r="A36" s="12"/>
      <c r="B36" s="50" t="s">
        <v>178</v>
      </c>
      <c r="C36" s="50"/>
      <c r="D36" s="49" t="s">
        <v>179</v>
      </c>
      <c r="E36" s="49"/>
      <c r="F36" s="49"/>
      <c r="G36" s="49"/>
      <c r="H36" s="49"/>
      <c r="I36" s="49"/>
      <c r="J36" s="49"/>
      <c r="K36" s="49"/>
      <c r="L36" s="37">
        <v>622.13</v>
      </c>
      <c r="M36" s="9">
        <f t="shared" si="0"/>
        <v>0</v>
      </c>
      <c r="P36" s="2"/>
      <c r="Q36" s="17"/>
      <c r="R36" s="2"/>
    </row>
    <row r="37" spans="1:18" x14ac:dyDescent="0.25">
      <c r="A37" s="12"/>
      <c r="B37" s="50" t="s">
        <v>29</v>
      </c>
      <c r="C37" s="50"/>
      <c r="D37" s="49" t="s">
        <v>169</v>
      </c>
      <c r="E37" s="49"/>
      <c r="F37" s="49"/>
      <c r="G37" s="49"/>
      <c r="H37" s="49"/>
      <c r="I37" s="49"/>
      <c r="J37" s="49"/>
      <c r="K37" s="49"/>
      <c r="L37" s="37">
        <v>516.76</v>
      </c>
      <c r="M37" s="9">
        <f t="shared" si="0"/>
        <v>0</v>
      </c>
      <c r="P37" s="2"/>
      <c r="Q37" s="17"/>
      <c r="R37" s="2"/>
    </row>
    <row r="38" spans="1:18" x14ac:dyDescent="0.25">
      <c r="A38" s="12"/>
      <c r="B38" s="50" t="s">
        <v>180</v>
      </c>
      <c r="C38" s="50"/>
      <c r="D38" s="49" t="s">
        <v>181</v>
      </c>
      <c r="E38" s="49"/>
      <c r="F38" s="49"/>
      <c r="G38" s="49"/>
      <c r="H38" s="49"/>
      <c r="I38" s="49"/>
      <c r="J38" s="49"/>
      <c r="K38" s="49"/>
      <c r="L38" s="37">
        <v>578.89</v>
      </c>
      <c r="M38" s="9">
        <f t="shared" si="0"/>
        <v>0</v>
      </c>
      <c r="P38" s="2"/>
      <c r="Q38" s="17"/>
      <c r="R38" s="2"/>
    </row>
    <row r="39" spans="1:18" x14ac:dyDescent="0.25">
      <c r="A39" s="12"/>
      <c r="B39" s="50" t="s">
        <v>30</v>
      </c>
      <c r="C39" s="50"/>
      <c r="D39" s="49" t="s">
        <v>59</v>
      </c>
      <c r="E39" s="49"/>
      <c r="F39" s="49"/>
      <c r="G39" s="49"/>
      <c r="H39" s="49"/>
      <c r="I39" s="49"/>
      <c r="J39" s="49"/>
      <c r="K39" s="49"/>
      <c r="L39" s="37">
        <v>286.88</v>
      </c>
      <c r="M39" s="9">
        <f t="shared" si="0"/>
        <v>0</v>
      </c>
      <c r="O39" s="39"/>
      <c r="P39" s="2"/>
      <c r="Q39" s="17"/>
      <c r="R39" s="2"/>
    </row>
    <row r="40" spans="1:18" x14ac:dyDescent="0.25">
      <c r="A40" s="12"/>
      <c r="B40" s="50" t="s">
        <v>182</v>
      </c>
      <c r="C40" s="50"/>
      <c r="D40" s="49" t="s">
        <v>183</v>
      </c>
      <c r="E40" s="49"/>
      <c r="F40" s="49"/>
      <c r="G40" s="49"/>
      <c r="H40" s="49"/>
      <c r="I40" s="49"/>
      <c r="J40" s="49"/>
      <c r="K40" s="49"/>
      <c r="L40" s="37">
        <v>167.61</v>
      </c>
      <c r="M40" s="9">
        <f t="shared" si="0"/>
        <v>0</v>
      </c>
      <c r="P40" s="2"/>
      <c r="Q40" s="17"/>
      <c r="R40" s="2"/>
    </row>
    <row r="41" spans="1:18" x14ac:dyDescent="0.25">
      <c r="A41" s="12"/>
      <c r="B41" s="49" t="s">
        <v>168</v>
      </c>
      <c r="C41" s="49"/>
      <c r="D41" s="49" t="s">
        <v>60</v>
      </c>
      <c r="E41" s="49"/>
      <c r="F41" s="49"/>
      <c r="G41" s="49"/>
      <c r="H41" s="49"/>
      <c r="I41" s="49"/>
      <c r="J41" s="49"/>
      <c r="K41" s="49"/>
      <c r="L41" s="37">
        <v>241.26</v>
      </c>
      <c r="M41" s="9">
        <f t="shared" si="0"/>
        <v>0</v>
      </c>
      <c r="P41" s="2"/>
      <c r="Q41" s="17"/>
      <c r="R41" s="2"/>
    </row>
    <row r="42" spans="1:18" x14ac:dyDescent="0.25">
      <c r="A42" s="12"/>
      <c r="B42" s="49" t="s">
        <v>184</v>
      </c>
      <c r="C42" s="49"/>
      <c r="D42" s="49" t="s">
        <v>185</v>
      </c>
      <c r="E42" s="49"/>
      <c r="F42" s="49"/>
      <c r="G42" s="49"/>
      <c r="H42" s="49"/>
      <c r="I42" s="49"/>
      <c r="J42" s="49"/>
      <c r="K42" s="49"/>
      <c r="L42" s="37">
        <v>167.64</v>
      </c>
      <c r="M42" s="9">
        <f t="shared" si="0"/>
        <v>0</v>
      </c>
      <c r="P42" s="2"/>
      <c r="Q42" s="17"/>
      <c r="R42" s="2"/>
    </row>
    <row r="43" spans="1:18" x14ac:dyDescent="0.25">
      <c r="A43" s="12"/>
      <c r="B43" s="49" t="s">
        <v>31</v>
      </c>
      <c r="C43" s="49"/>
      <c r="D43" s="49" t="s">
        <v>61</v>
      </c>
      <c r="E43" s="49"/>
      <c r="F43" s="49"/>
      <c r="G43" s="49"/>
      <c r="H43" s="49"/>
      <c r="I43" s="49"/>
      <c r="J43" s="49"/>
      <c r="K43" s="49"/>
      <c r="L43" s="37">
        <v>196.86</v>
      </c>
      <c r="M43" s="9">
        <f t="shared" si="0"/>
        <v>0</v>
      </c>
      <c r="P43" s="2"/>
      <c r="Q43" s="17"/>
      <c r="R43" s="2"/>
    </row>
    <row r="44" spans="1:18" x14ac:dyDescent="0.25">
      <c r="A44" s="12"/>
      <c r="B44" s="28" t="s">
        <v>62</v>
      </c>
      <c r="C44" s="28"/>
      <c r="D44" s="49" t="s">
        <v>63</v>
      </c>
      <c r="E44" s="49"/>
      <c r="F44" s="49"/>
      <c r="G44" s="49"/>
      <c r="H44" s="49"/>
      <c r="I44" s="49"/>
      <c r="J44" s="49"/>
      <c r="K44" s="49"/>
      <c r="L44" s="37">
        <v>209.74</v>
      </c>
      <c r="M44" s="9">
        <f t="shared" si="0"/>
        <v>0</v>
      </c>
      <c r="P44" s="2"/>
      <c r="Q44" s="17"/>
      <c r="R44" s="2"/>
    </row>
    <row r="45" spans="1:18" x14ac:dyDescent="0.25">
      <c r="A45" s="12"/>
      <c r="B45" s="28" t="s">
        <v>32</v>
      </c>
      <c r="C45" s="28"/>
      <c r="D45" s="49" t="s">
        <v>64</v>
      </c>
      <c r="E45" s="49"/>
      <c r="F45" s="49"/>
      <c r="G45" s="49"/>
      <c r="H45" s="49"/>
      <c r="I45" s="49"/>
      <c r="J45" s="49"/>
      <c r="K45" s="49"/>
      <c r="L45" s="37">
        <v>185.26</v>
      </c>
      <c r="M45" s="9">
        <f t="shared" si="0"/>
        <v>0</v>
      </c>
      <c r="P45" s="2"/>
      <c r="Q45" s="17"/>
      <c r="R45" s="2"/>
    </row>
    <row r="46" spans="1:18" x14ac:dyDescent="0.25">
      <c r="A46" s="12"/>
      <c r="B46" s="49" t="s">
        <v>170</v>
      </c>
      <c r="C46" s="49"/>
      <c r="D46" s="49" t="s">
        <v>171</v>
      </c>
      <c r="E46" s="49"/>
      <c r="F46" s="49"/>
      <c r="G46" s="49"/>
      <c r="H46" s="49"/>
      <c r="I46" s="49"/>
      <c r="J46" s="49"/>
      <c r="K46" s="49"/>
      <c r="L46" s="37">
        <v>190.82</v>
      </c>
      <c r="M46" s="9">
        <f t="shared" si="0"/>
        <v>0</v>
      </c>
      <c r="P46" s="2"/>
      <c r="Q46" s="17"/>
      <c r="R46" s="2"/>
    </row>
    <row r="47" spans="1:18" x14ac:dyDescent="0.25">
      <c r="A47" s="12"/>
      <c r="B47" s="28" t="s">
        <v>33</v>
      </c>
      <c r="C47" s="28"/>
      <c r="D47" s="49" t="s">
        <v>65</v>
      </c>
      <c r="E47" s="49"/>
      <c r="F47" s="49"/>
      <c r="G47" s="49"/>
      <c r="H47" s="49"/>
      <c r="I47" s="49"/>
      <c r="J47" s="49"/>
      <c r="K47" s="49"/>
      <c r="L47" s="37">
        <v>50.22</v>
      </c>
      <c r="M47" s="9">
        <f t="shared" si="0"/>
        <v>0</v>
      </c>
      <c r="P47" s="2"/>
      <c r="Q47" s="17"/>
      <c r="R47" s="2"/>
    </row>
    <row r="48" spans="1:18" x14ac:dyDescent="0.25">
      <c r="A48" s="12"/>
      <c r="B48" s="28" t="s">
        <v>34</v>
      </c>
      <c r="C48" s="28"/>
      <c r="D48" s="49" t="s">
        <v>66</v>
      </c>
      <c r="E48" s="49"/>
      <c r="F48" s="49"/>
      <c r="G48" s="49"/>
      <c r="H48" s="49"/>
      <c r="I48" s="49"/>
      <c r="J48" s="49"/>
      <c r="K48" s="49"/>
      <c r="L48" s="37">
        <v>333.17</v>
      </c>
      <c r="M48" s="9">
        <f t="shared" si="0"/>
        <v>0</v>
      </c>
      <c r="P48" s="2"/>
      <c r="Q48" s="17"/>
      <c r="R48" s="2"/>
    </row>
    <row r="49" spans="1:18" x14ac:dyDescent="0.25">
      <c r="A49" s="12"/>
      <c r="B49" s="28" t="s">
        <v>35</v>
      </c>
      <c r="C49" s="28"/>
      <c r="D49" s="49" t="s">
        <v>67</v>
      </c>
      <c r="E49" s="49"/>
      <c r="F49" s="49"/>
      <c r="G49" s="49"/>
      <c r="H49" s="49"/>
      <c r="I49" s="49"/>
      <c r="J49" s="49"/>
      <c r="K49" s="49"/>
      <c r="L49" s="37">
        <v>433.12</v>
      </c>
      <c r="M49" s="9">
        <f t="shared" si="0"/>
        <v>0</v>
      </c>
      <c r="P49" s="2"/>
      <c r="Q49" s="17"/>
      <c r="R49" s="2"/>
    </row>
    <row r="50" spans="1:18" x14ac:dyDescent="0.25">
      <c r="A50" s="12"/>
      <c r="B50" s="29" t="s">
        <v>36</v>
      </c>
      <c r="C50" s="29"/>
      <c r="D50" s="49" t="s">
        <v>68</v>
      </c>
      <c r="E50" s="49"/>
      <c r="F50" s="49"/>
      <c r="G50" s="49"/>
      <c r="H50" s="49"/>
      <c r="I50" s="49"/>
      <c r="J50" s="49"/>
      <c r="K50" s="49"/>
      <c r="L50" s="37">
        <v>531.19000000000005</v>
      </c>
      <c r="M50" s="9">
        <f t="shared" si="0"/>
        <v>0</v>
      </c>
      <c r="P50" s="2"/>
      <c r="Q50" s="17"/>
      <c r="R50" s="2"/>
    </row>
    <row r="51" spans="1:18" x14ac:dyDescent="0.25">
      <c r="A51" s="12"/>
      <c r="B51" s="29" t="s">
        <v>37</v>
      </c>
      <c r="C51" s="29"/>
      <c r="D51" s="49" t="s">
        <v>69</v>
      </c>
      <c r="E51" s="49"/>
      <c r="F51" s="49"/>
      <c r="G51" s="49"/>
      <c r="H51" s="49"/>
      <c r="I51" s="49"/>
      <c r="J51" s="49"/>
      <c r="K51" s="49"/>
      <c r="L51" s="37">
        <v>40.74</v>
      </c>
      <c r="M51" s="9">
        <f t="shared" si="0"/>
        <v>0</v>
      </c>
      <c r="P51" s="2"/>
      <c r="Q51" s="17"/>
      <c r="R51" s="2"/>
    </row>
    <row r="52" spans="1:18" x14ac:dyDescent="0.25">
      <c r="A52" s="12"/>
      <c r="B52" s="29" t="s">
        <v>70</v>
      </c>
      <c r="C52" s="29"/>
      <c r="D52" s="49" t="s">
        <v>71</v>
      </c>
      <c r="E52" s="49"/>
      <c r="F52" s="49"/>
      <c r="G52" s="49"/>
      <c r="H52" s="49"/>
      <c r="I52" s="49"/>
      <c r="J52" s="49"/>
      <c r="K52" s="49"/>
      <c r="L52" s="37">
        <v>30.74</v>
      </c>
      <c r="M52" s="9">
        <f t="shared" si="0"/>
        <v>0</v>
      </c>
      <c r="P52" s="2"/>
      <c r="Q52" s="17"/>
      <c r="R52" s="2"/>
    </row>
    <row r="53" spans="1:18" x14ac:dyDescent="0.25">
      <c r="A53" s="12"/>
      <c r="B53" s="28" t="s">
        <v>73</v>
      </c>
      <c r="C53" s="28"/>
      <c r="D53" s="49" t="s">
        <v>72</v>
      </c>
      <c r="E53" s="49"/>
      <c r="F53" s="49"/>
      <c r="G53" s="49"/>
      <c r="H53" s="49"/>
      <c r="I53" s="49"/>
      <c r="J53" s="49"/>
      <c r="K53" s="49"/>
      <c r="L53" s="37">
        <v>221.91</v>
      </c>
      <c r="M53" s="9">
        <f t="shared" si="0"/>
        <v>0</v>
      </c>
      <c r="P53" s="2"/>
      <c r="Q53" s="17"/>
      <c r="R53" s="2"/>
    </row>
    <row r="54" spans="1:18" x14ac:dyDescent="0.25">
      <c r="A54" s="12"/>
      <c r="B54" s="69" t="s">
        <v>197</v>
      </c>
      <c r="C54" s="70"/>
      <c r="D54" s="51" t="s">
        <v>198</v>
      </c>
      <c r="E54" s="53"/>
      <c r="F54" s="53"/>
      <c r="G54" s="53"/>
      <c r="H54" s="53"/>
      <c r="I54" s="53"/>
      <c r="J54" s="53"/>
      <c r="K54" s="52"/>
      <c r="L54" s="37">
        <v>64.849999999999994</v>
      </c>
      <c r="M54" s="9">
        <f t="shared" si="0"/>
        <v>0</v>
      </c>
      <c r="P54" s="2"/>
      <c r="Q54" s="17"/>
      <c r="R54" s="2"/>
    </row>
    <row r="55" spans="1:18" x14ac:dyDescent="0.25">
      <c r="A55" s="12"/>
      <c r="B55" s="69" t="s">
        <v>201</v>
      </c>
      <c r="C55" s="70"/>
      <c r="D55" s="51" t="s">
        <v>202</v>
      </c>
      <c r="E55" s="53"/>
      <c r="F55" s="53"/>
      <c r="G55" s="53"/>
      <c r="H55" s="53"/>
      <c r="I55" s="53"/>
      <c r="J55" s="53"/>
      <c r="K55" s="52"/>
      <c r="L55" s="37">
        <v>49.81</v>
      </c>
      <c r="M55" s="9">
        <f t="shared" si="0"/>
        <v>0</v>
      </c>
      <c r="P55" s="2"/>
      <c r="Q55" s="17"/>
      <c r="R55" s="2"/>
    </row>
    <row r="56" spans="1:18" x14ac:dyDescent="0.25">
      <c r="A56" s="12"/>
      <c r="B56" s="28" t="s">
        <v>74</v>
      </c>
      <c r="C56" s="28"/>
      <c r="D56" s="49" t="s">
        <v>75</v>
      </c>
      <c r="E56" s="49"/>
      <c r="F56" s="49"/>
      <c r="G56" s="49"/>
      <c r="H56" s="49"/>
      <c r="I56" s="49"/>
      <c r="J56" s="49"/>
      <c r="K56" s="49"/>
      <c r="L56" s="37">
        <v>393.64</v>
      </c>
      <c r="M56" s="9">
        <f t="shared" si="0"/>
        <v>0</v>
      </c>
      <c r="P56" s="2"/>
      <c r="Q56" s="17"/>
      <c r="R56" s="2"/>
    </row>
    <row r="57" spans="1:18" x14ac:dyDescent="0.25">
      <c r="A57" s="12"/>
      <c r="B57" s="28" t="s">
        <v>76</v>
      </c>
      <c r="C57" s="28"/>
      <c r="D57" s="49" t="s">
        <v>77</v>
      </c>
      <c r="E57" s="49"/>
      <c r="F57" s="49"/>
      <c r="G57" s="49"/>
      <c r="H57" s="49"/>
      <c r="I57" s="49"/>
      <c r="J57" s="49"/>
      <c r="K57" s="49"/>
      <c r="L57" s="37">
        <v>750.67</v>
      </c>
      <c r="M57" s="9">
        <f t="shared" si="0"/>
        <v>0</v>
      </c>
      <c r="P57" s="2"/>
      <c r="Q57" s="17"/>
      <c r="R57" s="2"/>
    </row>
    <row r="58" spans="1:18" x14ac:dyDescent="0.25">
      <c r="A58" s="12"/>
      <c r="B58" s="28" t="s">
        <v>78</v>
      </c>
      <c r="C58" s="28"/>
      <c r="D58" s="49" t="s">
        <v>79</v>
      </c>
      <c r="E58" s="49"/>
      <c r="F58" s="49"/>
      <c r="G58" s="49"/>
      <c r="H58" s="49"/>
      <c r="I58" s="49"/>
      <c r="J58" s="49"/>
      <c r="K58" s="49"/>
      <c r="L58" s="37">
        <v>422.4</v>
      </c>
      <c r="M58" s="9">
        <f t="shared" si="0"/>
        <v>0</v>
      </c>
      <c r="P58" s="2"/>
      <c r="Q58" s="17"/>
      <c r="R58" s="2"/>
    </row>
    <row r="59" spans="1:18" x14ac:dyDescent="0.25">
      <c r="A59" s="12"/>
      <c r="B59" s="28" t="s">
        <v>80</v>
      </c>
      <c r="C59" s="28"/>
      <c r="D59" s="49" t="s">
        <v>81</v>
      </c>
      <c r="E59" s="49"/>
      <c r="F59" s="49"/>
      <c r="G59" s="49"/>
      <c r="H59" s="49"/>
      <c r="I59" s="49"/>
      <c r="J59" s="49"/>
      <c r="K59" s="49"/>
      <c r="L59" s="37">
        <v>238.32</v>
      </c>
      <c r="M59" s="9">
        <f t="shared" si="0"/>
        <v>0</v>
      </c>
      <c r="P59" s="2"/>
      <c r="Q59" s="17"/>
      <c r="R59" s="2"/>
    </row>
    <row r="60" spans="1:18" x14ac:dyDescent="0.25">
      <c r="A60" s="12"/>
      <c r="B60" s="33" t="s">
        <v>191</v>
      </c>
      <c r="C60" s="34"/>
      <c r="D60" s="30" t="s">
        <v>192</v>
      </c>
      <c r="E60" s="32"/>
      <c r="F60" s="32"/>
      <c r="G60" s="32"/>
      <c r="H60" s="32"/>
      <c r="I60" s="32"/>
      <c r="J60" s="32"/>
      <c r="K60" s="31"/>
      <c r="L60" s="37">
        <v>96.9</v>
      </c>
      <c r="M60" s="9">
        <f t="shared" si="0"/>
        <v>0</v>
      </c>
      <c r="P60" s="2"/>
      <c r="Q60" s="17"/>
      <c r="R60" s="2"/>
    </row>
    <row r="61" spans="1:18" x14ac:dyDescent="0.25">
      <c r="A61" s="12"/>
      <c r="B61" s="69" t="s">
        <v>196</v>
      </c>
      <c r="C61" s="70"/>
      <c r="D61" s="51" t="s">
        <v>195</v>
      </c>
      <c r="E61" s="53"/>
      <c r="F61" s="53"/>
      <c r="G61" s="53"/>
      <c r="H61" s="53"/>
      <c r="I61" s="53"/>
      <c r="J61" s="53"/>
      <c r="K61" s="52"/>
      <c r="L61" s="37">
        <v>1194</v>
      </c>
      <c r="M61" s="9">
        <f t="shared" si="0"/>
        <v>0</v>
      </c>
      <c r="P61" s="2"/>
      <c r="Q61" s="17"/>
      <c r="R61" s="2"/>
    </row>
    <row r="62" spans="1:18" x14ac:dyDescent="0.25">
      <c r="A62" s="12"/>
      <c r="B62" s="49" t="s">
        <v>214</v>
      </c>
      <c r="C62" s="49"/>
      <c r="D62" s="50" t="s">
        <v>215</v>
      </c>
      <c r="E62" s="50"/>
      <c r="F62" s="50"/>
      <c r="G62" s="50"/>
      <c r="H62" s="50"/>
      <c r="I62" s="50"/>
      <c r="J62" s="50"/>
      <c r="K62" s="50"/>
      <c r="L62" s="37">
        <v>69.83</v>
      </c>
      <c r="M62" s="9">
        <f t="shared" si="0"/>
        <v>0</v>
      </c>
      <c r="P62" s="2"/>
      <c r="Q62" s="17"/>
      <c r="R62" s="2"/>
    </row>
    <row r="63" spans="1:18" x14ac:dyDescent="0.25">
      <c r="A63" s="12"/>
      <c r="B63" s="50" t="s">
        <v>216</v>
      </c>
      <c r="C63" s="50"/>
      <c r="D63" s="50" t="s">
        <v>217</v>
      </c>
      <c r="E63" s="50"/>
      <c r="F63" s="50"/>
      <c r="G63" s="50"/>
      <c r="H63" s="50"/>
      <c r="I63" s="50"/>
      <c r="J63" s="50"/>
      <c r="K63" s="50"/>
      <c r="L63" s="37">
        <v>1057.72</v>
      </c>
      <c r="M63" s="9">
        <f t="shared" si="0"/>
        <v>0</v>
      </c>
      <c r="P63" s="2"/>
      <c r="Q63" s="17"/>
      <c r="R63" s="2"/>
    </row>
    <row r="64" spans="1:18" x14ac:dyDescent="0.25">
      <c r="A64" s="23" t="s">
        <v>10</v>
      </c>
      <c r="B64" s="44" t="s">
        <v>82</v>
      </c>
      <c r="C64" s="44"/>
      <c r="D64" s="44" t="s">
        <v>11</v>
      </c>
      <c r="E64" s="44"/>
      <c r="F64" s="44"/>
      <c r="G64" s="44"/>
      <c r="H64" s="44"/>
      <c r="I64" s="44"/>
      <c r="J64" s="44"/>
      <c r="K64" s="44"/>
      <c r="L64" s="38" t="s">
        <v>12</v>
      </c>
      <c r="M64" s="24" t="s">
        <v>13</v>
      </c>
      <c r="P64" s="2"/>
      <c r="Q64" s="17"/>
      <c r="R64" s="2"/>
    </row>
    <row r="65" spans="1:18" x14ac:dyDescent="0.25">
      <c r="A65" s="12"/>
      <c r="B65" s="27" t="s">
        <v>83</v>
      </c>
      <c r="C65" s="27"/>
      <c r="D65" s="45" t="s">
        <v>123</v>
      </c>
      <c r="E65" s="45"/>
      <c r="F65" s="45"/>
      <c r="G65" s="45"/>
      <c r="H65" s="45"/>
      <c r="I65" s="45"/>
      <c r="J65" s="45"/>
      <c r="K65" s="45"/>
      <c r="L65" s="9">
        <v>157.5</v>
      </c>
      <c r="M65" s="9">
        <f t="shared" ref="M65:M114" si="1">L65*A65</f>
        <v>0</v>
      </c>
      <c r="P65" s="2"/>
      <c r="Q65" s="17"/>
      <c r="R65" s="18"/>
    </row>
    <row r="66" spans="1:18" x14ac:dyDescent="0.25">
      <c r="A66" s="12"/>
      <c r="B66" s="27" t="s">
        <v>84</v>
      </c>
      <c r="C66" s="27"/>
      <c r="D66" s="45" t="s">
        <v>124</v>
      </c>
      <c r="E66" s="45"/>
      <c r="F66" s="45"/>
      <c r="G66" s="45"/>
      <c r="H66" s="45"/>
      <c r="I66" s="45"/>
      <c r="J66" s="45"/>
      <c r="K66" s="45"/>
      <c r="L66" s="9">
        <v>9.77</v>
      </c>
      <c r="M66" s="9">
        <f t="shared" si="1"/>
        <v>0</v>
      </c>
      <c r="P66" s="2"/>
      <c r="Q66" s="17"/>
      <c r="R66" s="18"/>
    </row>
    <row r="67" spans="1:18" x14ac:dyDescent="0.25">
      <c r="A67" s="12"/>
      <c r="B67" s="27" t="s">
        <v>85</v>
      </c>
      <c r="C67" s="27"/>
      <c r="D67" s="45" t="s">
        <v>125</v>
      </c>
      <c r="E67" s="45"/>
      <c r="F67" s="45"/>
      <c r="G67" s="45"/>
      <c r="H67" s="45"/>
      <c r="I67" s="45"/>
      <c r="J67" s="45"/>
      <c r="K67" s="45"/>
      <c r="L67" s="9">
        <v>4.5199999999999996</v>
      </c>
      <c r="M67" s="9">
        <f>A67*L67</f>
        <v>0</v>
      </c>
      <c r="P67" s="2"/>
      <c r="Q67" s="17"/>
      <c r="R67" s="18"/>
    </row>
    <row r="68" spans="1:18" x14ac:dyDescent="0.25">
      <c r="A68" s="12"/>
      <c r="B68" s="27" t="s">
        <v>86</v>
      </c>
      <c r="C68" s="27"/>
      <c r="D68" s="45" t="s">
        <v>126</v>
      </c>
      <c r="E68" s="45"/>
      <c r="F68" s="45"/>
      <c r="G68" s="45"/>
      <c r="H68" s="45"/>
      <c r="I68" s="45"/>
      <c r="J68" s="45"/>
      <c r="K68" s="45"/>
      <c r="L68" s="9">
        <v>1.8</v>
      </c>
      <c r="M68" s="9">
        <f t="shared" si="1"/>
        <v>0</v>
      </c>
      <c r="P68" s="2"/>
      <c r="Q68" s="17"/>
      <c r="R68" s="18"/>
    </row>
    <row r="69" spans="1:18" x14ac:dyDescent="0.25">
      <c r="A69" s="12"/>
      <c r="B69" s="27" t="s">
        <v>87</v>
      </c>
      <c r="C69" s="27"/>
      <c r="D69" s="45" t="s">
        <v>127</v>
      </c>
      <c r="E69" s="45"/>
      <c r="F69" s="45"/>
      <c r="G69" s="45"/>
      <c r="H69" s="45"/>
      <c r="I69" s="45"/>
      <c r="J69" s="45"/>
      <c r="K69" s="45"/>
      <c r="L69" s="9">
        <v>1.25</v>
      </c>
      <c r="M69" s="9">
        <f t="shared" si="1"/>
        <v>0</v>
      </c>
      <c r="P69" s="2"/>
      <c r="Q69" s="17"/>
      <c r="R69" s="18"/>
    </row>
    <row r="70" spans="1:18" x14ac:dyDescent="0.25">
      <c r="A70" s="12"/>
      <c r="B70" s="27" t="s">
        <v>88</v>
      </c>
      <c r="C70" s="27"/>
      <c r="D70" s="45" t="s">
        <v>128</v>
      </c>
      <c r="E70" s="45"/>
      <c r="F70" s="45"/>
      <c r="G70" s="45"/>
      <c r="H70" s="45"/>
      <c r="I70" s="45"/>
      <c r="J70" s="45"/>
      <c r="K70" s="45"/>
      <c r="L70" s="9">
        <v>73.61</v>
      </c>
      <c r="M70" s="9">
        <f t="shared" si="1"/>
        <v>0</v>
      </c>
      <c r="P70" s="2"/>
      <c r="Q70" s="17"/>
      <c r="R70" s="18"/>
    </row>
    <row r="71" spans="1:18" x14ac:dyDescent="0.25">
      <c r="A71" s="12"/>
      <c r="B71" s="27" t="s">
        <v>89</v>
      </c>
      <c r="C71" s="27"/>
      <c r="D71" s="45" t="s">
        <v>190</v>
      </c>
      <c r="E71" s="45"/>
      <c r="F71" s="45"/>
      <c r="G71" s="45"/>
      <c r="H71" s="45"/>
      <c r="I71" s="45"/>
      <c r="J71" s="45"/>
      <c r="K71" s="45"/>
      <c r="L71" s="9">
        <v>47.51</v>
      </c>
      <c r="M71" s="9">
        <f t="shared" si="1"/>
        <v>0</v>
      </c>
      <c r="P71" s="2"/>
      <c r="Q71" s="17"/>
      <c r="R71" s="18"/>
    </row>
    <row r="72" spans="1:18" x14ac:dyDescent="0.25">
      <c r="A72" s="12"/>
      <c r="B72" s="27" t="s">
        <v>90</v>
      </c>
      <c r="C72" s="27"/>
      <c r="D72" s="45" t="s">
        <v>129</v>
      </c>
      <c r="E72" s="45"/>
      <c r="F72" s="45"/>
      <c r="G72" s="45"/>
      <c r="H72" s="45"/>
      <c r="I72" s="45"/>
      <c r="J72" s="45"/>
      <c r="K72" s="45"/>
      <c r="L72" s="9">
        <v>12.84</v>
      </c>
      <c r="M72" s="9">
        <f t="shared" si="1"/>
        <v>0</v>
      </c>
      <c r="P72" s="2"/>
      <c r="Q72" s="17"/>
      <c r="R72" s="18"/>
    </row>
    <row r="73" spans="1:18" x14ac:dyDescent="0.25">
      <c r="A73" s="12"/>
      <c r="B73" s="27" t="s">
        <v>91</v>
      </c>
      <c r="C73" s="27"/>
      <c r="D73" s="45" t="s">
        <v>130</v>
      </c>
      <c r="E73" s="45"/>
      <c r="F73" s="45"/>
      <c r="G73" s="45"/>
      <c r="H73" s="45"/>
      <c r="I73" s="45"/>
      <c r="J73" s="45"/>
      <c r="K73" s="45"/>
      <c r="L73" s="9">
        <v>4.3600000000000003</v>
      </c>
      <c r="M73" s="9">
        <f t="shared" si="1"/>
        <v>0</v>
      </c>
      <c r="P73" s="2"/>
      <c r="Q73" s="17"/>
      <c r="R73" s="18"/>
    </row>
    <row r="74" spans="1:18" x14ac:dyDescent="0.25">
      <c r="A74" s="12"/>
      <c r="B74" s="27" t="s">
        <v>92</v>
      </c>
      <c r="C74" s="27"/>
      <c r="D74" s="45" t="s">
        <v>131</v>
      </c>
      <c r="E74" s="45"/>
      <c r="F74" s="45"/>
      <c r="G74" s="45"/>
      <c r="H74" s="45"/>
      <c r="I74" s="45"/>
      <c r="J74" s="45"/>
      <c r="K74" s="45"/>
      <c r="L74" s="9">
        <v>2.4700000000000002</v>
      </c>
      <c r="M74" s="9">
        <f t="shared" si="1"/>
        <v>0</v>
      </c>
      <c r="P74" s="2"/>
      <c r="Q74" s="17"/>
      <c r="R74" s="18"/>
    </row>
    <row r="75" spans="1:18" x14ac:dyDescent="0.25">
      <c r="A75" s="12"/>
      <c r="B75" s="27" t="s">
        <v>93</v>
      </c>
      <c r="C75" s="27"/>
      <c r="D75" s="45" t="s">
        <v>132</v>
      </c>
      <c r="E75" s="45"/>
      <c r="F75" s="45"/>
      <c r="G75" s="45"/>
      <c r="H75" s="45"/>
      <c r="I75" s="45"/>
      <c r="J75" s="45"/>
      <c r="K75" s="45"/>
      <c r="L75" s="9">
        <v>4</v>
      </c>
      <c r="M75" s="9">
        <f t="shared" si="1"/>
        <v>0</v>
      </c>
      <c r="P75" s="2"/>
      <c r="Q75" s="17"/>
      <c r="R75" s="18"/>
    </row>
    <row r="76" spans="1:18" ht="13.9" customHeight="1" x14ac:dyDescent="0.25">
      <c r="A76" s="12"/>
      <c r="B76" s="27" t="s">
        <v>94</v>
      </c>
      <c r="C76" s="27"/>
      <c r="D76" s="45" t="s">
        <v>133</v>
      </c>
      <c r="E76" s="45"/>
      <c r="F76" s="45"/>
      <c r="G76" s="45"/>
      <c r="H76" s="45"/>
      <c r="I76" s="45"/>
      <c r="J76" s="45"/>
      <c r="K76" s="45"/>
      <c r="L76" s="9">
        <v>4.33</v>
      </c>
      <c r="M76" s="9">
        <f t="shared" si="1"/>
        <v>0</v>
      </c>
      <c r="P76" s="2"/>
      <c r="Q76" s="17"/>
      <c r="R76" s="18"/>
    </row>
    <row r="77" spans="1:18" x14ac:dyDescent="0.25">
      <c r="A77" s="12"/>
      <c r="B77" s="27" t="s">
        <v>95</v>
      </c>
      <c r="C77" s="27"/>
      <c r="D77" s="45" t="s">
        <v>134</v>
      </c>
      <c r="E77" s="45"/>
      <c r="F77" s="45"/>
      <c r="G77" s="45"/>
      <c r="H77" s="45"/>
      <c r="I77" s="45"/>
      <c r="J77" s="45"/>
      <c r="K77" s="45"/>
      <c r="L77" s="9">
        <v>2.63</v>
      </c>
      <c r="M77" s="9">
        <f t="shared" si="1"/>
        <v>0</v>
      </c>
      <c r="P77" s="2"/>
      <c r="Q77" s="17"/>
      <c r="R77" s="18"/>
    </row>
    <row r="78" spans="1:18" x14ac:dyDescent="0.25">
      <c r="A78" s="12"/>
      <c r="B78" s="27" t="s">
        <v>96</v>
      </c>
      <c r="C78" s="27"/>
      <c r="D78" s="45" t="s">
        <v>135</v>
      </c>
      <c r="E78" s="45"/>
      <c r="F78" s="45"/>
      <c r="G78" s="45"/>
      <c r="H78" s="45"/>
      <c r="I78" s="45"/>
      <c r="J78" s="45"/>
      <c r="K78" s="45"/>
      <c r="L78" s="9">
        <v>1.81</v>
      </c>
      <c r="M78" s="9">
        <f t="shared" si="1"/>
        <v>0</v>
      </c>
      <c r="P78" s="2"/>
      <c r="Q78" s="17"/>
      <c r="R78" s="18"/>
    </row>
    <row r="79" spans="1:18" x14ac:dyDescent="0.25">
      <c r="A79" s="12"/>
      <c r="B79" s="27" t="s">
        <v>97</v>
      </c>
      <c r="C79" s="27"/>
      <c r="D79" s="45" t="s">
        <v>136</v>
      </c>
      <c r="E79" s="45"/>
      <c r="F79" s="45"/>
      <c r="G79" s="45"/>
      <c r="H79" s="45"/>
      <c r="I79" s="45"/>
      <c r="J79" s="45"/>
      <c r="K79" s="45"/>
      <c r="L79" s="9">
        <v>145.19999999999999</v>
      </c>
      <c r="M79" s="9">
        <f t="shared" si="1"/>
        <v>0</v>
      </c>
      <c r="P79" s="2"/>
      <c r="Q79" s="17"/>
      <c r="R79" s="18"/>
    </row>
    <row r="80" spans="1:18" x14ac:dyDescent="0.25">
      <c r="A80" s="12"/>
      <c r="B80" s="27" t="s">
        <v>98</v>
      </c>
      <c r="C80" s="27"/>
      <c r="D80" s="45" t="s">
        <v>137</v>
      </c>
      <c r="E80" s="45"/>
      <c r="F80" s="45"/>
      <c r="G80" s="45"/>
      <c r="H80" s="45"/>
      <c r="I80" s="45"/>
      <c r="J80" s="45"/>
      <c r="K80" s="45"/>
      <c r="L80" s="9">
        <v>145.19999999999999</v>
      </c>
      <c r="M80" s="9">
        <f t="shared" si="1"/>
        <v>0</v>
      </c>
      <c r="P80" s="2"/>
      <c r="Q80" s="17"/>
      <c r="R80" s="18"/>
    </row>
    <row r="81" spans="1:18" x14ac:dyDescent="0.25">
      <c r="A81" s="12"/>
      <c r="B81" s="27" t="s">
        <v>99</v>
      </c>
      <c r="C81" s="27"/>
      <c r="D81" s="45" t="s">
        <v>138</v>
      </c>
      <c r="E81" s="45"/>
      <c r="F81" s="45"/>
      <c r="G81" s="45"/>
      <c r="H81" s="45"/>
      <c r="I81" s="45"/>
      <c r="J81" s="45"/>
      <c r="K81" s="45"/>
      <c r="L81" s="9">
        <v>191.32</v>
      </c>
      <c r="M81" s="9">
        <f t="shared" si="1"/>
        <v>0</v>
      </c>
      <c r="P81" s="2"/>
      <c r="Q81" s="17"/>
      <c r="R81" s="18"/>
    </row>
    <row r="82" spans="1:18" x14ac:dyDescent="0.25">
      <c r="A82" s="12"/>
      <c r="B82" s="27" t="s">
        <v>100</v>
      </c>
      <c r="C82" s="27"/>
      <c r="D82" s="45" t="s">
        <v>139</v>
      </c>
      <c r="E82" s="45"/>
      <c r="F82" s="45"/>
      <c r="G82" s="45"/>
      <c r="H82" s="45"/>
      <c r="I82" s="45"/>
      <c r="J82" s="45"/>
      <c r="K82" s="45"/>
      <c r="L82" s="9">
        <v>191.32</v>
      </c>
      <c r="M82" s="9">
        <f t="shared" si="1"/>
        <v>0</v>
      </c>
      <c r="P82" s="2"/>
      <c r="Q82" s="17"/>
      <c r="R82" s="18"/>
    </row>
    <row r="83" spans="1:18" x14ac:dyDescent="0.25">
      <c r="A83" s="12"/>
      <c r="B83" s="27" t="s">
        <v>101</v>
      </c>
      <c r="C83" s="27"/>
      <c r="D83" s="45" t="s">
        <v>140</v>
      </c>
      <c r="E83" s="45"/>
      <c r="F83" s="45"/>
      <c r="G83" s="45"/>
      <c r="H83" s="45"/>
      <c r="I83" s="45"/>
      <c r="J83" s="45"/>
      <c r="K83" s="45"/>
      <c r="L83" s="9">
        <v>43.52</v>
      </c>
      <c r="M83" s="9">
        <f t="shared" si="1"/>
        <v>0</v>
      </c>
      <c r="P83" s="2"/>
      <c r="Q83" s="17"/>
      <c r="R83" s="18"/>
    </row>
    <row r="84" spans="1:18" x14ac:dyDescent="0.25">
      <c r="A84" s="12"/>
      <c r="B84" s="27" t="s">
        <v>102</v>
      </c>
      <c r="C84" s="27"/>
      <c r="D84" s="45" t="s">
        <v>140</v>
      </c>
      <c r="E84" s="45"/>
      <c r="F84" s="45"/>
      <c r="G84" s="45"/>
      <c r="H84" s="45"/>
      <c r="I84" s="45"/>
      <c r="J84" s="45"/>
      <c r="K84" s="45"/>
      <c r="L84" s="9">
        <v>43.52</v>
      </c>
      <c r="M84" s="9">
        <f t="shared" si="1"/>
        <v>0</v>
      </c>
      <c r="P84" s="2"/>
      <c r="Q84" s="17"/>
      <c r="R84" s="18"/>
    </row>
    <row r="85" spans="1:18" x14ac:dyDescent="0.25">
      <c r="A85" s="12"/>
      <c r="B85" s="27" t="s">
        <v>103</v>
      </c>
      <c r="C85" s="27"/>
      <c r="D85" s="45" t="s">
        <v>211</v>
      </c>
      <c r="E85" s="45"/>
      <c r="F85" s="45"/>
      <c r="G85" s="45"/>
      <c r="H85" s="45"/>
      <c r="I85" s="45"/>
      <c r="J85" s="45"/>
      <c r="K85" s="45"/>
      <c r="L85" s="9">
        <v>13.49</v>
      </c>
      <c r="M85" s="9">
        <f t="shared" si="1"/>
        <v>0</v>
      </c>
      <c r="P85" s="2"/>
      <c r="Q85" s="17"/>
      <c r="R85" s="18"/>
    </row>
    <row r="86" spans="1:18" x14ac:dyDescent="0.25">
      <c r="A86" s="12"/>
      <c r="B86" s="27" t="s">
        <v>104</v>
      </c>
      <c r="C86" s="27"/>
      <c r="D86" s="45" t="s">
        <v>212</v>
      </c>
      <c r="E86" s="45"/>
      <c r="F86" s="45"/>
      <c r="G86" s="45"/>
      <c r="H86" s="45"/>
      <c r="I86" s="45"/>
      <c r="J86" s="45"/>
      <c r="K86" s="45"/>
      <c r="L86" s="9">
        <v>39.200000000000003</v>
      </c>
      <c r="M86" s="9">
        <f t="shared" si="1"/>
        <v>0</v>
      </c>
      <c r="P86" s="2"/>
      <c r="Q86" s="17"/>
      <c r="R86" s="18"/>
    </row>
    <row r="87" spans="1:18" x14ac:dyDescent="0.25">
      <c r="A87" s="12"/>
      <c r="B87" s="27" t="s">
        <v>105</v>
      </c>
      <c r="C87" s="27"/>
      <c r="D87" s="45" t="s">
        <v>213</v>
      </c>
      <c r="E87" s="45"/>
      <c r="F87" s="45"/>
      <c r="G87" s="45"/>
      <c r="H87" s="45"/>
      <c r="I87" s="45"/>
      <c r="J87" s="45"/>
      <c r="K87" s="45"/>
      <c r="L87" s="9">
        <v>10.66</v>
      </c>
      <c r="M87" s="9">
        <f t="shared" si="1"/>
        <v>0</v>
      </c>
      <c r="P87" s="2"/>
      <c r="Q87" s="17"/>
      <c r="R87" s="18"/>
    </row>
    <row r="88" spans="1:18" x14ac:dyDescent="0.25">
      <c r="A88" s="12"/>
      <c r="B88" s="27" t="s">
        <v>106</v>
      </c>
      <c r="C88" s="27"/>
      <c r="D88" s="45" t="s">
        <v>141</v>
      </c>
      <c r="E88" s="45"/>
      <c r="F88" s="45"/>
      <c r="G88" s="45"/>
      <c r="H88" s="45"/>
      <c r="I88" s="45"/>
      <c r="J88" s="45"/>
      <c r="K88" s="45"/>
      <c r="L88" s="9">
        <v>7.14</v>
      </c>
      <c r="M88" s="9">
        <f t="shared" si="1"/>
        <v>0</v>
      </c>
      <c r="P88" s="2"/>
      <c r="Q88" s="17"/>
      <c r="R88" s="18"/>
    </row>
    <row r="89" spans="1:18" x14ac:dyDescent="0.25">
      <c r="A89" s="12"/>
      <c r="B89" s="27" t="s">
        <v>107</v>
      </c>
      <c r="C89" s="27"/>
      <c r="D89" s="45" t="s">
        <v>142</v>
      </c>
      <c r="E89" s="45"/>
      <c r="F89" s="45"/>
      <c r="G89" s="45"/>
      <c r="H89" s="45"/>
      <c r="I89" s="45"/>
      <c r="J89" s="45"/>
      <c r="K89" s="45"/>
      <c r="L89" s="9">
        <v>7.14</v>
      </c>
      <c r="M89" s="9">
        <f t="shared" si="1"/>
        <v>0</v>
      </c>
      <c r="P89" s="2"/>
      <c r="Q89" s="17"/>
      <c r="R89" s="18"/>
    </row>
    <row r="90" spans="1:18" x14ac:dyDescent="0.25">
      <c r="A90" s="12"/>
      <c r="B90" s="27" t="s">
        <v>108</v>
      </c>
      <c r="C90" s="27"/>
      <c r="D90" s="45" t="s">
        <v>143</v>
      </c>
      <c r="E90" s="45"/>
      <c r="F90" s="45"/>
      <c r="G90" s="45"/>
      <c r="H90" s="45"/>
      <c r="I90" s="45"/>
      <c r="J90" s="45"/>
      <c r="K90" s="45"/>
      <c r="L90" s="9">
        <v>4.09</v>
      </c>
      <c r="M90" s="9">
        <f t="shared" si="1"/>
        <v>0</v>
      </c>
      <c r="P90" s="2"/>
      <c r="Q90" s="17"/>
      <c r="R90" s="18"/>
    </row>
    <row r="91" spans="1:18" x14ac:dyDescent="0.25">
      <c r="A91" s="12"/>
      <c r="B91" s="27" t="s">
        <v>109</v>
      </c>
      <c r="C91" s="27"/>
      <c r="D91" s="45" t="s">
        <v>144</v>
      </c>
      <c r="E91" s="45"/>
      <c r="F91" s="45"/>
      <c r="G91" s="45"/>
      <c r="H91" s="45"/>
      <c r="I91" s="45"/>
      <c r="J91" s="45"/>
      <c r="K91" s="45"/>
      <c r="L91" s="9">
        <v>2.46</v>
      </c>
      <c r="M91" s="9">
        <f t="shared" si="1"/>
        <v>0</v>
      </c>
      <c r="P91" s="2"/>
      <c r="Q91" s="17"/>
      <c r="R91" s="18"/>
    </row>
    <row r="92" spans="1:18" x14ac:dyDescent="0.25">
      <c r="A92" s="12"/>
      <c r="B92" s="27" t="s">
        <v>110</v>
      </c>
      <c r="C92" s="27"/>
      <c r="D92" s="45" t="s">
        <v>145</v>
      </c>
      <c r="E92" s="45"/>
      <c r="F92" s="45"/>
      <c r="G92" s="45"/>
      <c r="H92" s="45"/>
      <c r="I92" s="45"/>
      <c r="J92" s="45"/>
      <c r="K92" s="45"/>
      <c r="L92" s="9">
        <v>5.97</v>
      </c>
      <c r="M92" s="9">
        <f t="shared" si="1"/>
        <v>0</v>
      </c>
      <c r="P92" s="2"/>
      <c r="Q92" s="17"/>
      <c r="R92" s="18"/>
    </row>
    <row r="93" spans="1:18" x14ac:dyDescent="0.25">
      <c r="A93" s="12"/>
      <c r="B93" s="27" t="s">
        <v>111</v>
      </c>
      <c r="C93" s="27"/>
      <c r="D93" s="45" t="s">
        <v>146</v>
      </c>
      <c r="E93" s="45"/>
      <c r="F93" s="45"/>
      <c r="G93" s="45"/>
      <c r="H93" s="45"/>
      <c r="I93" s="45"/>
      <c r="J93" s="45"/>
      <c r="K93" s="45"/>
      <c r="L93" s="9">
        <v>2.42</v>
      </c>
      <c r="M93" s="9">
        <f t="shared" si="1"/>
        <v>0</v>
      </c>
      <c r="P93" s="2"/>
      <c r="Q93" s="17"/>
      <c r="R93" s="18"/>
    </row>
    <row r="94" spans="1:18" x14ac:dyDescent="0.25">
      <c r="A94" s="12"/>
      <c r="B94" s="27" t="s">
        <v>112</v>
      </c>
      <c r="C94" s="27"/>
      <c r="D94" s="45" t="s">
        <v>147</v>
      </c>
      <c r="E94" s="45"/>
      <c r="F94" s="45"/>
      <c r="G94" s="45"/>
      <c r="H94" s="45"/>
      <c r="I94" s="45"/>
      <c r="J94" s="45"/>
      <c r="K94" s="45"/>
      <c r="L94" s="9">
        <v>10.74</v>
      </c>
      <c r="M94" s="9">
        <f t="shared" si="1"/>
        <v>0</v>
      </c>
      <c r="P94" s="2"/>
      <c r="Q94" s="17"/>
      <c r="R94" s="18"/>
    </row>
    <row r="95" spans="1:18" x14ac:dyDescent="0.25">
      <c r="A95" s="12"/>
      <c r="B95" s="27" t="s">
        <v>113</v>
      </c>
      <c r="C95" s="27"/>
      <c r="D95" s="45" t="s">
        <v>148</v>
      </c>
      <c r="E95" s="45"/>
      <c r="F95" s="45"/>
      <c r="G95" s="45"/>
      <c r="H95" s="45"/>
      <c r="I95" s="45"/>
      <c r="J95" s="45"/>
      <c r="K95" s="45"/>
      <c r="L95" s="9">
        <v>12.9</v>
      </c>
      <c r="M95" s="9">
        <f t="shared" si="1"/>
        <v>0</v>
      </c>
      <c r="P95" s="2"/>
      <c r="Q95" s="17"/>
      <c r="R95" s="18"/>
    </row>
    <row r="96" spans="1:18" x14ac:dyDescent="0.25">
      <c r="A96" s="12"/>
      <c r="B96" s="27" t="s">
        <v>114</v>
      </c>
      <c r="C96" s="27"/>
      <c r="D96" s="45" t="s">
        <v>148</v>
      </c>
      <c r="E96" s="45"/>
      <c r="F96" s="45"/>
      <c r="G96" s="45"/>
      <c r="H96" s="45"/>
      <c r="I96" s="45"/>
      <c r="J96" s="45"/>
      <c r="K96" s="45"/>
      <c r="L96" s="9">
        <v>6.78</v>
      </c>
      <c r="M96" s="9">
        <f t="shared" si="1"/>
        <v>0</v>
      </c>
      <c r="P96" s="2"/>
      <c r="Q96" s="17"/>
      <c r="R96" s="18"/>
    </row>
    <row r="97" spans="1:18" x14ac:dyDescent="0.25">
      <c r="A97" s="12"/>
      <c r="B97" s="27" t="s">
        <v>115</v>
      </c>
      <c r="C97" s="27"/>
      <c r="D97" s="45" t="s">
        <v>149</v>
      </c>
      <c r="E97" s="45"/>
      <c r="F97" s="45"/>
      <c r="G97" s="45"/>
      <c r="H97" s="45"/>
      <c r="I97" s="45"/>
      <c r="J97" s="45"/>
      <c r="K97" s="45"/>
      <c r="L97" s="9">
        <v>6.78</v>
      </c>
      <c r="M97" s="9">
        <f t="shared" si="1"/>
        <v>0</v>
      </c>
      <c r="P97" s="2"/>
      <c r="Q97" s="17"/>
      <c r="R97" s="18"/>
    </row>
    <row r="98" spans="1:18" x14ac:dyDescent="0.25">
      <c r="A98" s="12"/>
      <c r="B98" s="27" t="s">
        <v>116</v>
      </c>
      <c r="C98" s="27"/>
      <c r="D98" s="45" t="s">
        <v>161</v>
      </c>
      <c r="E98" s="45"/>
      <c r="F98" s="45"/>
      <c r="G98" s="45"/>
      <c r="H98" s="45"/>
      <c r="I98" s="45"/>
      <c r="J98" s="45"/>
      <c r="K98" s="45"/>
      <c r="L98" s="9">
        <v>104.12</v>
      </c>
      <c r="M98" s="9">
        <f t="shared" si="1"/>
        <v>0</v>
      </c>
      <c r="P98" s="2"/>
      <c r="Q98" s="17"/>
      <c r="R98" s="18"/>
    </row>
    <row r="99" spans="1:18" x14ac:dyDescent="0.25">
      <c r="A99" s="12"/>
      <c r="B99" s="27" t="s">
        <v>117</v>
      </c>
      <c r="C99" s="27"/>
      <c r="D99" s="45" t="s">
        <v>162</v>
      </c>
      <c r="E99" s="45"/>
      <c r="F99" s="45"/>
      <c r="G99" s="45"/>
      <c r="H99" s="45"/>
      <c r="I99" s="45"/>
      <c r="J99" s="45"/>
      <c r="K99" s="45"/>
      <c r="L99" s="9">
        <v>107.24</v>
      </c>
      <c r="M99" s="9">
        <f t="shared" si="1"/>
        <v>0</v>
      </c>
      <c r="P99" s="2"/>
      <c r="Q99" s="17"/>
      <c r="R99" s="18"/>
    </row>
    <row r="100" spans="1:18" x14ac:dyDescent="0.25">
      <c r="A100" s="12"/>
      <c r="B100" s="41" t="s">
        <v>218</v>
      </c>
      <c r="C100" s="42"/>
      <c r="D100" s="41" t="s">
        <v>219</v>
      </c>
      <c r="E100" s="43"/>
      <c r="F100" s="43"/>
      <c r="G100" s="43"/>
      <c r="H100" s="43"/>
      <c r="I100" s="43"/>
      <c r="J100" s="43"/>
      <c r="K100" s="42"/>
      <c r="L100" s="9">
        <v>12.01</v>
      </c>
      <c r="M100" s="9">
        <f t="shared" si="1"/>
        <v>0</v>
      </c>
      <c r="P100" s="2"/>
      <c r="Q100" s="17"/>
      <c r="R100" s="18"/>
    </row>
    <row r="101" spans="1:18" x14ac:dyDescent="0.25">
      <c r="A101" s="12"/>
      <c r="B101" s="27" t="s">
        <v>118</v>
      </c>
      <c r="C101" s="27"/>
      <c r="D101" s="45" t="s">
        <v>150</v>
      </c>
      <c r="E101" s="45"/>
      <c r="F101" s="45"/>
      <c r="G101" s="45"/>
      <c r="H101" s="45"/>
      <c r="I101" s="45"/>
      <c r="J101" s="45"/>
      <c r="K101" s="45"/>
      <c r="L101" s="9">
        <v>4.79</v>
      </c>
      <c r="M101" s="9">
        <f t="shared" si="1"/>
        <v>0</v>
      </c>
      <c r="P101" s="2"/>
      <c r="Q101" s="17"/>
      <c r="R101" s="18"/>
    </row>
    <row r="102" spans="1:18" x14ac:dyDescent="0.25">
      <c r="A102" s="12"/>
      <c r="B102" s="27" t="s">
        <v>119</v>
      </c>
      <c r="C102" s="27"/>
      <c r="D102" s="45" t="s">
        <v>151</v>
      </c>
      <c r="E102" s="45"/>
      <c r="F102" s="45"/>
      <c r="G102" s="45"/>
      <c r="H102" s="45"/>
      <c r="I102" s="45"/>
      <c r="J102" s="45"/>
      <c r="K102" s="45"/>
      <c r="L102" s="9">
        <v>3.05</v>
      </c>
      <c r="M102" s="9">
        <f t="shared" si="1"/>
        <v>0</v>
      </c>
      <c r="P102" s="2"/>
      <c r="Q102" s="17"/>
      <c r="R102" s="18"/>
    </row>
    <row r="103" spans="1:18" x14ac:dyDescent="0.25">
      <c r="A103" s="12"/>
      <c r="B103" s="27" t="s">
        <v>120</v>
      </c>
      <c r="C103" s="27"/>
      <c r="D103" s="45" t="s">
        <v>152</v>
      </c>
      <c r="E103" s="45"/>
      <c r="F103" s="45"/>
      <c r="G103" s="45"/>
      <c r="H103" s="45"/>
      <c r="I103" s="45"/>
      <c r="J103" s="45"/>
      <c r="K103" s="45"/>
      <c r="L103" s="9">
        <v>3.54</v>
      </c>
      <c r="M103" s="9">
        <f t="shared" si="1"/>
        <v>0</v>
      </c>
      <c r="P103" s="2"/>
      <c r="Q103" s="17"/>
      <c r="R103" s="18"/>
    </row>
    <row r="104" spans="1:18" x14ac:dyDescent="0.25">
      <c r="A104" s="12"/>
      <c r="B104" s="27" t="s">
        <v>121</v>
      </c>
      <c r="C104" s="27"/>
      <c r="D104" s="45" t="s">
        <v>153</v>
      </c>
      <c r="E104" s="45"/>
      <c r="F104" s="45"/>
      <c r="G104" s="45"/>
      <c r="H104" s="45"/>
      <c r="I104" s="45"/>
      <c r="J104" s="45"/>
      <c r="K104" s="45"/>
      <c r="L104" s="9">
        <v>3.74</v>
      </c>
      <c r="M104" s="9">
        <f t="shared" si="1"/>
        <v>0</v>
      </c>
      <c r="P104" s="2"/>
      <c r="Q104" s="17"/>
      <c r="R104" s="18"/>
    </row>
    <row r="105" spans="1:18" x14ac:dyDescent="0.25">
      <c r="A105" s="12"/>
      <c r="B105" s="27" t="s">
        <v>122</v>
      </c>
      <c r="C105" s="27"/>
      <c r="D105" s="45" t="s">
        <v>154</v>
      </c>
      <c r="E105" s="45"/>
      <c r="F105" s="45"/>
      <c r="G105" s="45"/>
      <c r="H105" s="45"/>
      <c r="I105" s="45"/>
      <c r="J105" s="45"/>
      <c r="K105" s="45"/>
      <c r="L105" s="9">
        <v>3.74</v>
      </c>
      <c r="M105" s="9">
        <f t="shared" si="1"/>
        <v>0</v>
      </c>
      <c r="P105" s="2"/>
      <c r="Q105" s="17"/>
      <c r="R105" s="18"/>
    </row>
    <row r="106" spans="1:18" x14ac:dyDescent="0.25">
      <c r="A106" s="12"/>
      <c r="B106" s="41" t="s">
        <v>186</v>
      </c>
      <c r="C106" s="42"/>
      <c r="D106" s="41" t="s">
        <v>188</v>
      </c>
      <c r="E106" s="43"/>
      <c r="F106" s="43"/>
      <c r="G106" s="43"/>
      <c r="H106" s="43"/>
      <c r="I106" s="43"/>
      <c r="J106" s="43"/>
      <c r="K106" s="42"/>
      <c r="L106" s="9">
        <v>5.74</v>
      </c>
      <c r="M106" s="9">
        <f t="shared" si="1"/>
        <v>0</v>
      </c>
      <c r="P106" s="2"/>
      <c r="Q106" s="17"/>
      <c r="R106" s="18"/>
    </row>
    <row r="107" spans="1:18" x14ac:dyDescent="0.25">
      <c r="A107" s="16"/>
      <c r="B107" s="78" t="s">
        <v>187</v>
      </c>
      <c r="C107" s="79"/>
      <c r="D107" s="78" t="s">
        <v>189</v>
      </c>
      <c r="E107" s="80"/>
      <c r="F107" s="80"/>
      <c r="G107" s="80"/>
      <c r="H107" s="80"/>
      <c r="I107" s="80"/>
      <c r="J107" s="80"/>
      <c r="K107" s="79"/>
      <c r="L107" s="9">
        <v>55.12</v>
      </c>
      <c r="M107" s="9">
        <f t="shared" si="1"/>
        <v>0</v>
      </c>
      <c r="P107" s="2"/>
      <c r="Q107" s="17"/>
      <c r="R107" s="18"/>
    </row>
    <row r="108" spans="1:18" x14ac:dyDescent="0.25">
      <c r="A108" s="16"/>
      <c r="B108" s="41" t="s">
        <v>193</v>
      </c>
      <c r="C108" s="42"/>
      <c r="D108" s="41" t="s">
        <v>194</v>
      </c>
      <c r="E108" s="43"/>
      <c r="F108" s="43"/>
      <c r="G108" s="43"/>
      <c r="H108" s="43"/>
      <c r="I108" s="43"/>
      <c r="J108" s="43"/>
      <c r="K108" s="42"/>
      <c r="L108" s="9">
        <v>3.74</v>
      </c>
      <c r="M108" s="9">
        <f t="shared" si="1"/>
        <v>0</v>
      </c>
      <c r="P108" s="2"/>
      <c r="Q108" s="17"/>
      <c r="R108" s="18"/>
    </row>
    <row r="109" spans="1:18" x14ac:dyDescent="0.25">
      <c r="A109" s="12"/>
      <c r="B109" s="41" t="s">
        <v>203</v>
      </c>
      <c r="C109" s="42"/>
      <c r="D109" s="45" t="s">
        <v>204</v>
      </c>
      <c r="E109" s="45"/>
      <c r="F109" s="45"/>
      <c r="G109" s="45"/>
      <c r="H109" s="45"/>
      <c r="I109" s="45"/>
      <c r="J109" s="45"/>
      <c r="K109" s="45"/>
      <c r="L109" s="9">
        <v>3.03</v>
      </c>
      <c r="M109" s="9">
        <f t="shared" si="1"/>
        <v>0</v>
      </c>
      <c r="P109" s="2"/>
      <c r="Q109" s="17"/>
      <c r="R109" s="18"/>
    </row>
    <row r="110" spans="1:18" x14ac:dyDescent="0.25">
      <c r="A110" s="12"/>
      <c r="B110" s="46" t="s">
        <v>205</v>
      </c>
      <c r="C110" s="47"/>
      <c r="D110" s="48" t="s">
        <v>206</v>
      </c>
      <c r="E110" s="48"/>
      <c r="F110" s="48"/>
      <c r="G110" s="48"/>
      <c r="H110" s="48"/>
      <c r="I110" s="48"/>
      <c r="J110" s="48"/>
      <c r="K110" s="48"/>
      <c r="L110" s="9">
        <v>3.62</v>
      </c>
      <c r="M110" s="9">
        <f t="shared" si="1"/>
        <v>0</v>
      </c>
      <c r="P110" s="2"/>
      <c r="Q110" s="17"/>
      <c r="R110" s="18"/>
    </row>
    <row r="111" spans="1:18" x14ac:dyDescent="0.25">
      <c r="A111" s="12"/>
      <c r="B111" s="81" t="s">
        <v>207</v>
      </c>
      <c r="C111" s="82"/>
      <c r="D111" s="41" t="s">
        <v>208</v>
      </c>
      <c r="E111" s="43"/>
      <c r="F111" s="43"/>
      <c r="G111" s="43"/>
      <c r="H111" s="43"/>
      <c r="I111" s="43"/>
      <c r="J111" s="43"/>
      <c r="K111" s="42"/>
      <c r="L111" s="9">
        <v>3.62</v>
      </c>
      <c r="M111" s="9">
        <f>L111*A111</f>
        <v>0</v>
      </c>
      <c r="P111" s="2"/>
      <c r="Q111" s="17"/>
      <c r="R111" s="18"/>
    </row>
    <row r="112" spans="1:18" x14ac:dyDescent="0.25">
      <c r="A112" s="12"/>
      <c r="B112" s="49" t="s">
        <v>209</v>
      </c>
      <c r="C112" s="49"/>
      <c r="D112" s="50" t="s">
        <v>210</v>
      </c>
      <c r="E112" s="50"/>
      <c r="F112" s="50"/>
      <c r="G112" s="50"/>
      <c r="H112" s="50"/>
      <c r="I112" s="50"/>
      <c r="J112" s="50"/>
      <c r="K112" s="50"/>
      <c r="L112" s="9">
        <v>3.98</v>
      </c>
      <c r="M112" s="9">
        <f>L112*A112</f>
        <v>0</v>
      </c>
      <c r="P112" s="2"/>
      <c r="Q112" s="17"/>
      <c r="R112" s="18"/>
    </row>
    <row r="113" spans="1:18" x14ac:dyDescent="0.25">
      <c r="A113" s="12"/>
      <c r="B113" s="49" t="s">
        <v>220</v>
      </c>
      <c r="C113" s="49"/>
      <c r="D113" s="50" t="s">
        <v>221</v>
      </c>
      <c r="E113" s="50"/>
      <c r="F113" s="50"/>
      <c r="G113" s="50"/>
      <c r="H113" s="50"/>
      <c r="I113" s="50"/>
      <c r="J113" s="50"/>
      <c r="K113" s="50"/>
      <c r="L113" s="9">
        <v>10.26</v>
      </c>
      <c r="M113" s="9">
        <f t="shared" si="1"/>
        <v>0</v>
      </c>
      <c r="P113" s="2"/>
      <c r="Q113" s="17"/>
      <c r="R113" s="18"/>
    </row>
    <row r="114" spans="1:18" x14ac:dyDescent="0.25">
      <c r="A114" s="12"/>
      <c r="B114" s="69" t="s">
        <v>222</v>
      </c>
      <c r="C114" s="70"/>
      <c r="D114" s="51" t="s">
        <v>224</v>
      </c>
      <c r="E114" s="53"/>
      <c r="F114" s="53"/>
      <c r="G114" s="53"/>
      <c r="H114" s="53"/>
      <c r="I114" s="53"/>
      <c r="J114" s="53"/>
      <c r="K114" s="52"/>
      <c r="L114" s="35">
        <v>21.42</v>
      </c>
      <c r="M114" s="9">
        <f t="shared" si="1"/>
        <v>0</v>
      </c>
      <c r="P114" s="2"/>
      <c r="Q114" s="17"/>
      <c r="R114" s="19"/>
    </row>
    <row r="115" spans="1:18" x14ac:dyDescent="0.25">
      <c r="A115" s="12"/>
      <c r="B115" s="69" t="s">
        <v>223</v>
      </c>
      <c r="C115" s="70"/>
      <c r="D115" s="51" t="s">
        <v>225</v>
      </c>
      <c r="E115" s="53"/>
      <c r="F115" s="53"/>
      <c r="G115" s="53"/>
      <c r="H115" s="53"/>
      <c r="I115" s="53"/>
      <c r="J115" s="53"/>
      <c r="K115" s="52"/>
      <c r="L115" s="35">
        <v>21.42</v>
      </c>
      <c r="M115" s="9">
        <f>A115*L115</f>
        <v>0</v>
      </c>
      <c r="P115" s="2"/>
      <c r="Q115" s="17"/>
      <c r="R115" s="19"/>
    </row>
    <row r="116" spans="1:18" x14ac:dyDescent="0.25">
      <c r="A116" s="12"/>
      <c r="B116" s="69" t="s">
        <v>229</v>
      </c>
      <c r="C116" s="70"/>
      <c r="D116" s="51" t="s">
        <v>230</v>
      </c>
      <c r="E116" s="53"/>
      <c r="F116" s="53"/>
      <c r="G116" s="53"/>
      <c r="H116" s="53"/>
      <c r="I116" s="53"/>
      <c r="J116" s="53"/>
      <c r="K116" s="52"/>
      <c r="L116" s="35">
        <v>11.25</v>
      </c>
      <c r="M116" s="9">
        <f>A116*L116</f>
        <v>0</v>
      </c>
    </row>
    <row r="117" spans="1:18" x14ac:dyDescent="0.25">
      <c r="A117" s="12"/>
      <c r="B117" s="33" t="s">
        <v>231</v>
      </c>
      <c r="C117" s="34"/>
      <c r="D117" s="30" t="s">
        <v>232</v>
      </c>
      <c r="E117" s="32"/>
      <c r="F117" s="32"/>
      <c r="G117" s="32"/>
      <c r="H117" s="32"/>
      <c r="I117" s="32"/>
      <c r="J117" s="32"/>
      <c r="K117" s="31"/>
      <c r="L117" s="35">
        <v>12.99</v>
      </c>
      <c r="M117" s="9">
        <f>A117*L117</f>
        <v>0</v>
      </c>
    </row>
    <row r="118" spans="1:18" ht="15" customHeight="1" x14ac:dyDescent="0.25">
      <c r="A118" s="12"/>
      <c r="B118" s="33" t="s">
        <v>236</v>
      </c>
      <c r="C118" s="34"/>
      <c r="D118" s="30" t="s">
        <v>237</v>
      </c>
      <c r="E118" s="32"/>
      <c r="F118" s="32"/>
      <c r="G118" s="32"/>
      <c r="H118" s="32"/>
      <c r="I118" s="32"/>
      <c r="J118" s="32"/>
      <c r="K118" s="31"/>
      <c r="L118" s="35">
        <v>9.49</v>
      </c>
      <c r="M118" s="9">
        <f>A118*L118</f>
        <v>0</v>
      </c>
    </row>
    <row r="119" spans="1:18" x14ac:dyDescent="0.25">
      <c r="L119" s="21" t="s">
        <v>233</v>
      </c>
      <c r="M119" s="22">
        <f>SUM(M15:M63)+SUM(M65:M118)</f>
        <v>0</v>
      </c>
    </row>
    <row r="120" spans="1:18" x14ac:dyDescent="0.25">
      <c r="I120" s="40" t="s">
        <v>167</v>
      </c>
      <c r="J120" s="40"/>
      <c r="K120" s="40"/>
      <c r="L120" s="40"/>
      <c r="M120" s="40"/>
    </row>
    <row r="121" spans="1:18" x14ac:dyDescent="0.25">
      <c r="A121" s="4" t="s">
        <v>155</v>
      </c>
      <c r="Q121" s="20"/>
    </row>
    <row r="122" spans="1:18" x14ac:dyDescent="0.25">
      <c r="A122" s="56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8"/>
    </row>
    <row r="123" spans="1:18" x14ac:dyDescent="0.25">
      <c r="A123" s="59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1"/>
    </row>
    <row r="124" spans="1:18" x14ac:dyDescent="0.25">
      <c r="A124" s="62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4"/>
    </row>
    <row r="125" spans="1:18" x14ac:dyDescent="0.25">
      <c r="A125" s="4" t="s">
        <v>156</v>
      </c>
    </row>
    <row r="126" spans="1:18" ht="15" customHeight="1" x14ac:dyDescent="0.25">
      <c r="A126" s="56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8"/>
    </row>
    <row r="127" spans="1:18" x14ac:dyDescent="0.25">
      <c r="A127" s="59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1"/>
    </row>
    <row r="128" spans="1:18" ht="12.75" customHeight="1" x14ac:dyDescent="0.25">
      <c r="A128" s="62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4"/>
    </row>
    <row r="129" spans="1:13" ht="15" customHeight="1" x14ac:dyDescent="0.3">
      <c r="A129" s="55" t="s">
        <v>238</v>
      </c>
      <c r="B129" s="55"/>
      <c r="C129" s="55"/>
      <c r="D129" s="55"/>
      <c r="E129" s="55"/>
      <c r="F129" s="55"/>
      <c r="G129" s="55"/>
      <c r="H129" s="55"/>
      <c r="I129" s="66" t="s">
        <v>166</v>
      </c>
      <c r="J129" s="67"/>
      <c r="K129" s="67"/>
      <c r="L129" s="67"/>
      <c r="M129" s="67"/>
    </row>
    <row r="130" spans="1:13" ht="18" customHeight="1" x14ac:dyDescent="0.25">
      <c r="A130" t="s">
        <v>163</v>
      </c>
      <c r="C130" t="s">
        <v>164</v>
      </c>
      <c r="E130" s="10" t="s">
        <v>165</v>
      </c>
      <c r="I130" t="s">
        <v>174</v>
      </c>
      <c r="L130"/>
    </row>
    <row r="131" spans="1:13" x14ac:dyDescent="0.25">
      <c r="C131" t="s">
        <v>228</v>
      </c>
      <c r="E131" s="11" t="s">
        <v>226</v>
      </c>
      <c r="I131" t="s">
        <v>227</v>
      </c>
      <c r="L131" s="26">
        <v>45748</v>
      </c>
    </row>
  </sheetData>
  <sheetProtection algorithmName="SHA-512" hashValue="zfDMcaYkbtAvb2Em1umHFjW1xS+8kaWpIO7tQK6d0JmiaK78yLVk1t/H939QSaxuF+BaoolEj8PjjYoDycw+2g==" saltValue="nkGf4Uom9XLK1vrGGUHeeA==" spinCount="100000" sheet="1" selectLockedCells="1"/>
  <protectedRanges>
    <protectedRange algorithmName="SHA-512" hashValue="AEt16Q5sBEzAVSkmq59M6yM1IMRhh9Uxy6vBbcmVLU6eseqrfGeplM7tAxnjcvuD3JReM/b2YYaVZRVUAWdfjw==" saltValue="XAzMA7E6YzGRHNUDYg9Uyg==" spinCount="100000" sqref="B14:L14 B15:K63 B64:L118" name="Part info and pricing"/>
  </protectedRanges>
  <mergeCells count="174">
    <mergeCell ref="B114:C114"/>
    <mergeCell ref="D114:K114"/>
    <mergeCell ref="B115:C115"/>
    <mergeCell ref="D115:K115"/>
    <mergeCell ref="D62:K62"/>
    <mergeCell ref="B62:C62"/>
    <mergeCell ref="B111:C111"/>
    <mergeCell ref="D111:K111"/>
    <mergeCell ref="B116:C116"/>
    <mergeCell ref="D116:K116"/>
    <mergeCell ref="D59:K59"/>
    <mergeCell ref="B61:C61"/>
    <mergeCell ref="D61:K61"/>
    <mergeCell ref="B107:C107"/>
    <mergeCell ref="D107:K107"/>
    <mergeCell ref="D109:K109"/>
    <mergeCell ref="B109:C109"/>
    <mergeCell ref="B63:C63"/>
    <mergeCell ref="D63:K63"/>
    <mergeCell ref="H1:M1"/>
    <mergeCell ref="D57:K57"/>
    <mergeCell ref="D58:K58"/>
    <mergeCell ref="B14:C14"/>
    <mergeCell ref="D14:K14"/>
    <mergeCell ref="J2:M2"/>
    <mergeCell ref="J7:M7"/>
    <mergeCell ref="J8:M8"/>
    <mergeCell ref="J9:M9"/>
    <mergeCell ref="C3:F3"/>
    <mergeCell ref="C4:F4"/>
    <mergeCell ref="C5:F5"/>
    <mergeCell ref="C6:F6"/>
    <mergeCell ref="C7:F7"/>
    <mergeCell ref="C9:F9"/>
    <mergeCell ref="A3:B3"/>
    <mergeCell ref="A4:B4"/>
    <mergeCell ref="A5:B5"/>
    <mergeCell ref="A6:B6"/>
    <mergeCell ref="A7:B7"/>
    <mergeCell ref="B20:C20"/>
    <mergeCell ref="B21:C21"/>
    <mergeCell ref="D20:K20"/>
    <mergeCell ref="B23:C23"/>
    <mergeCell ref="D21:K21"/>
    <mergeCell ref="B17:C17"/>
    <mergeCell ref="B19:C19"/>
    <mergeCell ref="D17:K17"/>
    <mergeCell ref="D19:K19"/>
    <mergeCell ref="B15:C15"/>
    <mergeCell ref="B16:C16"/>
    <mergeCell ref="D15:K15"/>
    <mergeCell ref="D16:K16"/>
    <mergeCell ref="D44:K44"/>
    <mergeCell ref="D45:K45"/>
    <mergeCell ref="B43:C43"/>
    <mergeCell ref="D43:K43"/>
    <mergeCell ref="B37:C37"/>
    <mergeCell ref="B39:C39"/>
    <mergeCell ref="D37:K37"/>
    <mergeCell ref="D39:K39"/>
    <mergeCell ref="B41:C41"/>
    <mergeCell ref="D41:K41"/>
    <mergeCell ref="D50:K50"/>
    <mergeCell ref="D51:K51"/>
    <mergeCell ref="D48:K48"/>
    <mergeCell ref="D49:K49"/>
    <mergeCell ref="B46:C46"/>
    <mergeCell ref="D46:K46"/>
    <mergeCell ref="D47:K47"/>
    <mergeCell ref="D56:K56"/>
    <mergeCell ref="D52:K52"/>
    <mergeCell ref="D53:K53"/>
    <mergeCell ref="B54:C54"/>
    <mergeCell ref="D54:K54"/>
    <mergeCell ref="B55:C55"/>
    <mergeCell ref="D55:K55"/>
    <mergeCell ref="K3:M3"/>
    <mergeCell ref="A129:H129"/>
    <mergeCell ref="A122:M124"/>
    <mergeCell ref="C8:F8"/>
    <mergeCell ref="A126:M128"/>
    <mergeCell ref="E12:I12"/>
    <mergeCell ref="I129:M129"/>
    <mergeCell ref="D104:K104"/>
    <mergeCell ref="D105:K105"/>
    <mergeCell ref="D101:K101"/>
    <mergeCell ref="D102:K102"/>
    <mergeCell ref="D103:K103"/>
    <mergeCell ref="D98:K98"/>
    <mergeCell ref="D99:K99"/>
    <mergeCell ref="D95:K95"/>
    <mergeCell ref="D96:K96"/>
    <mergeCell ref="D97:K97"/>
    <mergeCell ref="D85:K85"/>
    <mergeCell ref="D92:K92"/>
    <mergeCell ref="D93:K93"/>
    <mergeCell ref="D82:K82"/>
    <mergeCell ref="D78:K78"/>
    <mergeCell ref="I5:M6"/>
    <mergeCell ref="B33:C33"/>
    <mergeCell ref="B35:C35"/>
    <mergeCell ref="D33:K33"/>
    <mergeCell ref="D35:K35"/>
    <mergeCell ref="B30:C30"/>
    <mergeCell ref="B32:C32"/>
    <mergeCell ref="D30:K30"/>
    <mergeCell ref="D32:K32"/>
    <mergeCell ref="B28:C28"/>
    <mergeCell ref="B29:C29"/>
    <mergeCell ref="D28:K28"/>
    <mergeCell ref="D29:K29"/>
    <mergeCell ref="B34:C34"/>
    <mergeCell ref="D34:K34"/>
    <mergeCell ref="B31:C31"/>
    <mergeCell ref="D31:K31"/>
    <mergeCell ref="B26:C26"/>
    <mergeCell ref="B27:C27"/>
    <mergeCell ref="D26:K26"/>
    <mergeCell ref="D27:K27"/>
    <mergeCell ref="B24:C24"/>
    <mergeCell ref="B25:C25"/>
    <mergeCell ref="D24:K24"/>
    <mergeCell ref="D25:K25"/>
    <mergeCell ref="B22:C22"/>
    <mergeCell ref="D22:K22"/>
    <mergeCell ref="D23:K23"/>
    <mergeCell ref="B36:C36"/>
    <mergeCell ref="D36:K36"/>
    <mergeCell ref="B38:C38"/>
    <mergeCell ref="D38:K38"/>
    <mergeCell ref="B40:C40"/>
    <mergeCell ref="D40:K40"/>
    <mergeCell ref="B42:C42"/>
    <mergeCell ref="D42:K42"/>
    <mergeCell ref="D94:K94"/>
    <mergeCell ref="D89:K89"/>
    <mergeCell ref="D90:K90"/>
    <mergeCell ref="D91:K91"/>
    <mergeCell ref="D86:K86"/>
    <mergeCell ref="D87:K87"/>
    <mergeCell ref="D88:K88"/>
    <mergeCell ref="D83:K83"/>
    <mergeCell ref="D84:K84"/>
    <mergeCell ref="D79:K79"/>
    <mergeCell ref="D80:K80"/>
    <mergeCell ref="D75:K75"/>
    <mergeCell ref="D76:K76"/>
    <mergeCell ref="D77:K77"/>
    <mergeCell ref="D81:K81"/>
    <mergeCell ref="B64:C64"/>
    <mergeCell ref="I120:M120"/>
    <mergeCell ref="B106:C106"/>
    <mergeCell ref="D106:K106"/>
    <mergeCell ref="D64:K64"/>
    <mergeCell ref="D65:K65"/>
    <mergeCell ref="D66:K66"/>
    <mergeCell ref="D72:K72"/>
    <mergeCell ref="D73:K73"/>
    <mergeCell ref="D74:K74"/>
    <mergeCell ref="D70:K70"/>
    <mergeCell ref="D71:K71"/>
    <mergeCell ref="D67:K67"/>
    <mergeCell ref="D68:K68"/>
    <mergeCell ref="D69:K69"/>
    <mergeCell ref="B108:C108"/>
    <mergeCell ref="D108:K108"/>
    <mergeCell ref="B110:C110"/>
    <mergeCell ref="D110:K110"/>
    <mergeCell ref="B113:C113"/>
    <mergeCell ref="D113:K113"/>
    <mergeCell ref="B100:C100"/>
    <mergeCell ref="D100:K100"/>
    <mergeCell ref="B112:C112"/>
    <mergeCell ref="D112:K112"/>
  </mergeCells>
  <phoneticPr fontId="7" type="noConversion"/>
  <hyperlinks>
    <hyperlink ref="E130" r:id="rId1" xr:uid="{00000000-0004-0000-0000-000000000000}"/>
    <hyperlink ref="I129" r:id="rId2" xr:uid="{00000000-0004-0000-0000-000002000000}"/>
    <hyperlink ref="E131" r:id="rId3" xr:uid="{228303B2-4B21-423E-B927-C70B4B8F9C32}"/>
  </hyperlinks>
  <pageMargins left="0.7" right="0.7" top="0.75" bottom="0.75" header="0.3" footer="0.3"/>
  <pageSetup scale="67" fitToWidth="0" fitToHeight="0" orientation="portrait" r:id="rId4"/>
  <rowBreaks count="1" manualBreakCount="1">
    <brk id="63" max="16383" man="1"/>
  </row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Chuck Flaherty</dc:creator>
  <cp:lastModifiedBy>Heather Cupples</cp:lastModifiedBy>
  <cp:lastPrinted>2024-02-14T15:57:47Z</cp:lastPrinted>
  <dcterms:created xsi:type="dcterms:W3CDTF">2017-06-16T15:57:04Z</dcterms:created>
  <dcterms:modified xsi:type="dcterms:W3CDTF">2026-02-24T13:59:40Z</dcterms:modified>
</cp:coreProperties>
</file>